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קופות גמל\שופטים\דוחות שנתיים ורבעוניים\2023\רבעון 4\רשימת נכסים\"/>
    </mc:Choice>
  </mc:AlternateContent>
  <xr:revisionPtr revIDLastSave="0" documentId="8_{3A8B413B-1502-40B0-9A4A-B1DD709B96B4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42" i="1" l="1"/>
  <c r="D41" i="1"/>
  <c r="D40" i="1"/>
  <c r="D39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D11" i="1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L14" i="16"/>
  <c r="L13" i="16"/>
  <c r="L12" i="1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L11" i="6"/>
  <c r="L42" i="6"/>
</calcChain>
</file>

<file path=xl/sharedStrings.xml><?xml version="1.0" encoding="utf-8"?>
<sst xmlns="http://schemas.openxmlformats.org/spreadsheetml/2006/main" count="7863" uniqueCount="632">
  <si>
    <t>תאריך הדיווח</t>
  </si>
  <si>
    <t>31/12/2023</t>
  </si>
  <si>
    <t>סוף צידי קובץ</t>
  </si>
  <si>
    <t>החברה המדווחת</t>
  </si>
  <si>
    <t>חברה לניהול קרן השתלמות לשופטים בע"מ</t>
  </si>
  <si>
    <t>שם מסלול/קרן/קופה</t>
  </si>
  <si>
    <t>החברה לניהול קרן השתלמות לשופטים בע"מ</t>
  </si>
  <si>
    <t>מספר מסלול/קרן/קופה</t>
  </si>
  <si>
    <t>התחלת טבלה</t>
  </si>
  <si>
    <t>סכום נכסי ההשקעה:</t>
  </si>
  <si>
    <t/>
  </si>
  <si>
    <t>סוף צידי טבלה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</si>
  <si>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</si>
  <si>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</si>
  <si>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</si>
  <si>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</si>
  <si>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</si>
  <si>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</si>
  <si>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</si>
  <si>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</si>
  <si>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</si>
  <si>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</si>
  <si>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</si>
  <si>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</si>
  <si>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</si>
  <si>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</si>
  <si>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</si>
  <si>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</si>
  <si>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</si>
  <si>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</si>
  <si>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</si>
  <si>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</si>
  <si>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</si>
  <si>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</si>
  <si>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</si>
  <si>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</si>
  <si>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</si>
  <si>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</si>
  <si>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</si>
  <si>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</si>
  <si>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</si>
  <si>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</si>
  <si>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</si>
  <si>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</si>
  <si>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</si>
  <si>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</si>
  <si>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</si>
  <si>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</si>
  <si>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</si>
  <si>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</si>
  <si>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</si>
  <si>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</si>
  <si>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</si>
  <si>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3.627 </t>
  </si>
  <si>
    <t>לירה שטרלינג</t>
  </si>
  <si>
    <t xml:space="preserve">4.6209 </t>
  </si>
  <si>
    <t>אירו</t>
  </si>
  <si>
    <t xml:space="preserve">4.0116 </t>
  </si>
  <si>
    <t>סוף טבלה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</si>
  <si>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</si>
  <si>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</si>
  <si>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</si>
  <si>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</si>
  <si>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</si>
  <si>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</si>
  <si>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</si>
  <si>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</si>
  <si>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</si>
  <si>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</si>
  <si>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</si>
  <si>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</si>
  <si>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</si>
  <si>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</si>
  <si>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</si>
  <si>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</si>
  <si>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</si>
  <si>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</si>
  <si>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</si>
  <si>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</si>
  <si>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</si>
  <si>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</si>
  <si>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</si>
  <si>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</si>
  <si>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</si>
  <si>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 xml:space="preserve">12 </t>
  </si>
  <si>
    <t>ilAA+</t>
  </si>
  <si>
    <t>מעלות S&amp;P</t>
  </si>
  <si>
    <t>שקל חדש</t>
  </si>
  <si>
    <t>פועלים סהר - שקל חדש</t>
  </si>
  <si>
    <t>יתרות מזומנים ועו"ש נקובים במט"ח</t>
  </si>
  <si>
    <t>בנק הפועלים - דולר אמריקאי</t>
  </si>
  <si>
    <t>פועלים סהר - דולר אמריקאי</t>
  </si>
  <si>
    <t>פועלים סהר - אירו</t>
  </si>
  <si>
    <t>פועלים סהר - לירה שטרלינג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</si>
  <si>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</si>
  <si>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</si>
  <si>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</si>
  <si>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</si>
  <si>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</si>
  <si>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</si>
  <si>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</si>
  <si>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</si>
  <si>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</si>
  <si>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</si>
  <si>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</si>
  <si>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</si>
  <si>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</si>
  <si>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</si>
  <si>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</si>
  <si>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</si>
  <si>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</si>
  <si>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</si>
  <si>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</si>
  <si>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</si>
  <si>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</si>
  <si>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</si>
  <si>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</si>
  <si>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</si>
  <si>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</si>
  <si>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</si>
  <si>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</si>
  <si>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</si>
  <si>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1025</t>
  </si>
  <si>
    <t>TASE</t>
  </si>
  <si>
    <t>RF</t>
  </si>
  <si>
    <t>ללא דירוג</t>
  </si>
  <si>
    <t>ממשל צמודה 0527</t>
  </si>
  <si>
    <t>ממשל צמודה 0726</t>
  </si>
  <si>
    <t>ממשל צמודה 1131</t>
  </si>
  <si>
    <t>גליל 5904</t>
  </si>
  <si>
    <t>סה"כ לא צמודות</t>
  </si>
  <si>
    <t>ממשל שקלית 0928</t>
  </si>
  <si>
    <t>ממשל שקלית 0142</t>
  </si>
  <si>
    <t>ממשל שקלית 0825</t>
  </si>
  <si>
    <t>ממשל שקלית 0327</t>
  </si>
  <si>
    <t>ממשל שקלית 0330</t>
  </si>
  <si>
    <t>ממשל שקלית 1024</t>
  </si>
  <si>
    <t>ממשל שקלית 0432</t>
  </si>
  <si>
    <t>714 .מ.ק.מ</t>
  </si>
  <si>
    <t>314 .מ.ק.מ</t>
  </si>
  <si>
    <t>סה"כ צמודות לדולר</t>
  </si>
  <si>
    <t>סה"כ אג"ח של ממשלת ישראל שהונפקו בחו"ל</t>
  </si>
  <si>
    <t>סה"כ אג"ח  שהנפיקו ממשלות זרות בחו"ל</t>
  </si>
  <si>
    <t>T 5% 08/25</t>
  </si>
  <si>
    <t>US91282CHV63</t>
  </si>
  <si>
    <t>AMEX</t>
  </si>
  <si>
    <t>Aaa</t>
  </si>
  <si>
    <t>MOODYS</t>
  </si>
  <si>
    <t>T 4.875% 10/28</t>
  </si>
  <si>
    <t>US91282CJF95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</si>
  <si>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</si>
  <si>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</si>
  <si>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</si>
  <si>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</si>
  <si>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</si>
  <si>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</si>
  <si>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</si>
  <si>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</si>
  <si>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</si>
  <si>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</si>
  <si>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</si>
  <si>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</si>
  <si>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</si>
  <si>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</si>
  <si>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</si>
  <si>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</si>
  <si>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</si>
  <si>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</si>
  <si>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</si>
  <si>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</si>
  <si>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מז טפ הנפק 46</t>
  </si>
  <si>
    <t>אחר</t>
  </si>
  <si>
    <t>בנקים</t>
  </si>
  <si>
    <t>ilAAA</t>
  </si>
  <si>
    <t>חשמל אגח 29</t>
  </si>
  <si>
    <t>אנרגיה</t>
  </si>
  <si>
    <t>Aa1.il</t>
  </si>
  <si>
    <t>מידרוג Moodys</t>
  </si>
  <si>
    <t>חשמל אגח 31</t>
  </si>
  <si>
    <t>עזריאלי אגח ד</t>
  </si>
  <si>
    <t>נדל"ן מניב בישראל</t>
  </si>
  <si>
    <t>עזריאלי אגח ז</t>
  </si>
  <si>
    <t>אמות אגח ו</t>
  </si>
  <si>
    <t>ilAA</t>
  </si>
  <si>
    <t>ארפורט אגח ה</t>
  </si>
  <si>
    <t>גב ים אגח י</t>
  </si>
  <si>
    <t>מבנה אגח כה</t>
  </si>
  <si>
    <t>אדמה אגח ב</t>
  </si>
  <si>
    <t>כימיה גומי ופלסטיק</t>
  </si>
  <si>
    <t>ilAA-</t>
  </si>
  <si>
    <t>אלוני חץ אגח טו</t>
  </si>
  <si>
    <t>ביג אגח טו</t>
  </si>
  <si>
    <t>Aa3.il</t>
  </si>
  <si>
    <t>אלון רבוע אגח ז</t>
  </si>
  <si>
    <t>השקעה ואחזקות</t>
  </si>
  <si>
    <t>ilA+</t>
  </si>
  <si>
    <t>מגה אור אגח ו</t>
  </si>
  <si>
    <t>מגה אור אגח ז</t>
  </si>
  <si>
    <t>מגה אור אגח יא</t>
  </si>
  <si>
    <t>מימון ישיר אגח ג</t>
  </si>
  <si>
    <t>אשראי חוץ בנקאי</t>
  </si>
  <si>
    <t>A1.il</t>
  </si>
  <si>
    <t>מימון ישיר אגח ד</t>
  </si>
  <si>
    <t>קיסטון ריט אגח א</t>
  </si>
  <si>
    <t>אדגר אגח יא</t>
  </si>
  <si>
    <t>נדל"ן מניב בחו"ל</t>
  </si>
  <si>
    <t>A2.il</t>
  </si>
  <si>
    <t>אדגר אגח יב</t>
  </si>
  <si>
    <t>אשטרום נכ אגח 13</t>
  </si>
  <si>
    <t>ilA</t>
  </si>
  <si>
    <t>אשטרום קב אגח ד</t>
  </si>
  <si>
    <t>בנייה</t>
  </si>
  <si>
    <t>הכשרת ישוב אגח 21</t>
  </si>
  <si>
    <t>שכון ובינוי אגח 8</t>
  </si>
  <si>
    <t>ג'י סיטי אגח יב</t>
  </si>
  <si>
    <t>ilA-</t>
  </si>
  <si>
    <t>ג'י סיטי אגח יג</t>
  </si>
  <si>
    <t>דליה אגח ב</t>
  </si>
  <si>
    <t>A3.il</t>
  </si>
  <si>
    <t>הכשרת ישוב אגח 22</t>
  </si>
  <si>
    <t>מנרב אגח ד</t>
  </si>
  <si>
    <t>מישורים אגח ח</t>
  </si>
  <si>
    <t>Baa1.il</t>
  </si>
  <si>
    <t>מזרחי טפחות הנפקות 40</t>
  </si>
  <si>
    <t>אמות אגח ז</t>
  </si>
  <si>
    <t>גב ים אגח ח</t>
  </si>
  <si>
    <t>הראל השק אגח א</t>
  </si>
  <si>
    <t>ביטוח</t>
  </si>
  <si>
    <t>Aa2.il</t>
  </si>
  <si>
    <t>סאמיט אגח יב</t>
  </si>
  <si>
    <t>אלוני חץ אגח יג</t>
  </si>
  <si>
    <t>דלתא אגח א</t>
  </si>
  <si>
    <t>אופנה והלבשה</t>
  </si>
  <si>
    <t>הראל הנפ אגח יד</t>
  </si>
  <si>
    <t>קרסו אגח ג</t>
  </si>
  <si>
    <t>מסחר</t>
  </si>
  <si>
    <t>אלקטרה אגח ד</t>
  </si>
  <si>
    <t>בזן אגח יב</t>
  </si>
  <si>
    <t>בזן אגח יג</t>
  </si>
  <si>
    <t>סלקום אגח יג</t>
  </si>
  <si>
    <t>תקשורת ומדיה</t>
  </si>
  <si>
    <t>שפיר הנדס אגח ג</t>
  </si>
  <si>
    <t>מתכת ומוצרי בניה</t>
  </si>
  <si>
    <t>אזורים אגח 14</t>
  </si>
  <si>
    <t>פתאל אגח א</t>
  </si>
  <si>
    <t>פתאל אגח ג</t>
  </si>
  <si>
    <t>פתאל החז אגח ד</t>
  </si>
  <si>
    <t>מלונאות ותיירות</t>
  </si>
  <si>
    <t>שכון ובי אגח 10</t>
  </si>
  <si>
    <t>שכון ובי אגח 7</t>
  </si>
  <si>
    <t>או.פי.סי אגח ג</t>
  </si>
  <si>
    <t>דלק קב אגח לז</t>
  </si>
  <si>
    <t>חיפושי נפט וגז</t>
  </si>
  <si>
    <t>צרפתי אגח יב</t>
  </si>
  <si>
    <t>הכש חב בטוחאגח4</t>
  </si>
  <si>
    <t>Baa2.il</t>
  </si>
  <si>
    <t>דלק קבוצה אגחלה</t>
  </si>
  <si>
    <t>NR</t>
  </si>
  <si>
    <t>רותם שני אגח ב</t>
  </si>
  <si>
    <t>סה"כ צמודות למדד אחר</t>
  </si>
  <si>
    <t>ICLIT 4 1/2 12/02/24</t>
  </si>
  <si>
    <t>IL0028102734</t>
  </si>
  <si>
    <t>בלומברג</t>
  </si>
  <si>
    <t>Materials</t>
  </si>
  <si>
    <t>BBB-</t>
  </si>
  <si>
    <t>S&amp;P</t>
  </si>
  <si>
    <t>LVIATH 6 1/2 06/30/27</t>
  </si>
  <si>
    <t>IL0011677825</t>
  </si>
  <si>
    <t>Energy</t>
  </si>
  <si>
    <t>BB-</t>
  </si>
  <si>
    <t>TEVA 3.15 10/01/26</t>
  </si>
  <si>
    <t>US88167AAE10</t>
  </si>
  <si>
    <t>NYSE</t>
  </si>
  <si>
    <t>Pharmaceuticals &amp; Biotechnology</t>
  </si>
  <si>
    <t>SRENVX 5 5/8 08/15/52</t>
  </si>
  <si>
    <t>XS1423777215</t>
  </si>
  <si>
    <t>ISE</t>
  </si>
  <si>
    <t>Insurance</t>
  </si>
  <si>
    <t>BBB+</t>
  </si>
  <si>
    <t>MEXCAT 4 1/4 10/31/26</t>
  </si>
  <si>
    <t>USP6629MAA01</t>
  </si>
  <si>
    <t>SGX</t>
  </si>
  <si>
    <t>Real Estate</t>
  </si>
  <si>
    <t>Baa3</t>
  </si>
  <si>
    <t>F 3.81 01/09/24</t>
  </si>
  <si>
    <t>US345397YG20</t>
  </si>
  <si>
    <t>Automobiles &amp; Components</t>
  </si>
  <si>
    <t>Ba1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</si>
  <si>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</si>
  <si>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</si>
  <si>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</si>
  <si>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</si>
  <si>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</si>
  <si>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טאואר סמיקונדקטור</t>
  </si>
  <si>
    <t>מוליכים למחצה</t>
  </si>
  <si>
    <t>אשטרום קבוצה</t>
  </si>
  <si>
    <t>שיכון ובינוי</t>
  </si>
  <si>
    <t>אלקטרה</t>
  </si>
  <si>
    <t>טבע</t>
  </si>
  <si>
    <t>פארמה</t>
  </si>
  <si>
    <t>לאומי</t>
  </si>
  <si>
    <t>הפועלים</t>
  </si>
  <si>
    <t>הראל השקעות</t>
  </si>
  <si>
    <t>בזק</t>
  </si>
  <si>
    <t>שפיר הנדסה</t>
  </si>
  <si>
    <t>איי.סי.אל</t>
  </si>
  <si>
    <t>ניו-מד אנרג יהש</t>
  </si>
  <si>
    <t>סה"כ תל אביב 90</t>
  </si>
  <si>
    <t>טלסיס בע"מ מ"ר 1</t>
  </si>
  <si>
    <t>אלקטרוניקה ואופטיקה</t>
  </si>
  <si>
    <t>נקסט ויז'ן</t>
  </si>
  <si>
    <t>1 'וואן טכנולוגיות תוכנה מר</t>
  </si>
  <si>
    <t>שרותי מידע</t>
  </si>
  <si>
    <t>1 'אאורה השקעות בע"מ מר</t>
  </si>
  <si>
    <t>יוחננוף</t>
  </si>
  <si>
    <t>רשתות שיווק</t>
  </si>
  <si>
    <t>רמי לוי</t>
  </si>
  <si>
    <t>שופרסל</t>
  </si>
  <si>
    <t>משק אנרגיה</t>
  </si>
  <si>
    <t>סקופ' סחר מתכת מ"ר 1 ש"ח</t>
  </si>
  <si>
    <t>סה"כ מניות היתר</t>
  </si>
  <si>
    <t>ביונ תלת מימד</t>
  </si>
  <si>
    <t>רובוטיקה ותלת מימד</t>
  </si>
  <si>
    <t>סה"כ אופציות Call 001</t>
  </si>
  <si>
    <t>LONG</t>
  </si>
  <si>
    <t>SHORT</t>
  </si>
  <si>
    <t>SOLAREDGE TECHNOLOGIES INC</t>
  </si>
  <si>
    <t>US83417M1045</t>
  </si>
  <si>
    <t>NASDAQ</t>
  </si>
  <si>
    <t>TOWER SEMICOIND</t>
  </si>
  <si>
    <t>IL0010823792</t>
  </si>
  <si>
    <t>Semiconductors &amp; Semiconductor Equipment</t>
  </si>
  <si>
    <t>ATERIAN INC</t>
  </si>
  <si>
    <t>US02156U1016</t>
  </si>
  <si>
    <t>Household &amp; Personal Products</t>
  </si>
  <si>
    <t>BANK OF AMERICA CORP</t>
  </si>
  <si>
    <t>US0605051046</t>
  </si>
  <si>
    <t>Banks</t>
  </si>
  <si>
    <t>MICROSOFT CORP</t>
  </si>
  <si>
    <t>US5949181045</t>
  </si>
  <si>
    <t>Software &amp; Services</t>
  </si>
  <si>
    <t>ALPHABET INC-CL C</t>
  </si>
  <si>
    <t>US02079K1079</t>
  </si>
  <si>
    <t>Telecommunication Services</t>
  </si>
  <si>
    <t>AMAZON.COM INC</t>
  </si>
  <si>
    <t>US0231351067</t>
  </si>
  <si>
    <t>META PLATFORMS INC-CLASS A</t>
  </si>
  <si>
    <t>US30303M1027</t>
  </si>
  <si>
    <t>5. קרנות סל</t>
  </si>
  <si>
    <t>סה"כ קרנות סל</t>
  </si>
  <si>
    <t>סה"כ שעוקבות אחר מדדי מניות בישראל</t>
  </si>
  <si>
    <t>) ת"א 904Aסל )mtf</t>
  </si>
  <si>
    <t>מניות</t>
  </si>
  <si>
    <t>תכ.תא90</t>
  </si>
  <si>
    <t>סה"כ שעוקבות אחר מדדי מניות בחו"ל</t>
  </si>
  <si>
    <t>ממ 100 4A) NASDAQ) הרל.סל סל</t>
  </si>
  <si>
    <t>TOPECH 10 T ) אינדקס4D) סל MTF</t>
  </si>
  <si>
    <t>מנוטרלת מט"חSPTF500.M</t>
  </si>
  <si>
    <t>(NASDAQ 100 (4D סל MTF</t>
  </si>
  <si>
    <t>) מנוטרלת מטחS&amp;P 500(4A מור סל</t>
  </si>
  <si>
    <t>) מנוטרלת מט"חNASDAQ 100 (4A מור סל</t>
  </si>
  <si>
    <t>סה"כ שעוקבות אחר מדדים אחרים בישראל</t>
  </si>
  <si>
    <t>) תל בונד 6000) הראל סל</t>
  </si>
  <si>
    <t>אג"ח</t>
  </si>
  <si>
    <t>) תל-בונד שקלי 5000) סל.MTF</t>
  </si>
  <si>
    <t>) תל בונד 4000) תכלית סל</t>
  </si>
  <si>
    <t>) תל בונד שקלי 5000) יETF קסם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</si>
  <si>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</si>
  <si>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</si>
  <si>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</si>
  <si>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</si>
  <si>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INVESCO SOLAR ETF</t>
  </si>
  <si>
    <t>US46138G7060</t>
  </si>
  <si>
    <t>ISHARES SEMICONDUCTOR ETF</t>
  </si>
  <si>
    <t>US4642875235</t>
  </si>
  <si>
    <t>VANGUARD S&amp;P 500 ETF</t>
  </si>
  <si>
    <t>US9229083632</t>
  </si>
  <si>
    <t>INDUSTRIAL SELECT SECT SPDR</t>
  </si>
  <si>
    <t>US81369Y7040</t>
  </si>
  <si>
    <t>TECHNOLOGY SELECT SECT SPDR</t>
  </si>
  <si>
    <t>US81369Y8030</t>
  </si>
  <si>
    <t>ENERGY SELECT SECTOR SPDR</t>
  </si>
  <si>
    <t>US81369Y5069</t>
  </si>
  <si>
    <t>FINANCIAL SELECT SECTOR SPDR</t>
  </si>
  <si>
    <t>US81369Y6059</t>
  </si>
  <si>
    <t>UTILITIES SELECT SECTOR SPDR</t>
  </si>
  <si>
    <t>US81369Y8865</t>
  </si>
  <si>
    <t>INVESCO QQQ TRUST SERIES 1</t>
  </si>
  <si>
    <t>US46090E1038</t>
  </si>
  <si>
    <t>SPDR S&amp;P 500 ETF TRUST</t>
  </si>
  <si>
    <t>US78462F1030</t>
  </si>
  <si>
    <t>סה"כ שעוקבות אחר מדדים אחרים</t>
  </si>
  <si>
    <t>SPDR BBG 0-3 US CORPORATE</t>
  </si>
  <si>
    <t>IE00BC7GZX26</t>
  </si>
  <si>
    <t>LSE</t>
  </si>
  <si>
    <t>SPDR PORT SHRT TRM CORP BND</t>
  </si>
  <si>
    <t>US78464A4748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</si>
  <si>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</si>
  <si>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</si>
  <si>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</si>
  <si>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</si>
  <si>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</si>
  <si>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ANGSANA BOND FUND-AA</t>
  </si>
  <si>
    <t>IE00BNN82M77</t>
  </si>
  <si>
    <t>Fixed Income</t>
  </si>
  <si>
    <t>CIFC SEN.SEC.CORP.LOAN ISR FD</t>
  </si>
  <si>
    <t>KYG2139S1277</t>
  </si>
  <si>
    <t>7. כתבי אופציה</t>
  </si>
  <si>
    <t>סה"כ כתבי אופציה</t>
  </si>
  <si>
    <t>סה"כ בישראל</t>
  </si>
  <si>
    <t>כתבי אופציה בישראל</t>
  </si>
  <si>
    <t>איידנטי אפ 2</t>
  </si>
  <si>
    <t>תוכנה ואינטרנט</t>
  </si>
  <si>
    <t>ביונ תלתממד אפ2</t>
  </si>
  <si>
    <t>סקודיקס אפ 1</t>
  </si>
  <si>
    <t>שמיים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</si>
  <si>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</si>
  <si>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</si>
  <si>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</si>
  <si>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</si>
  <si>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</si>
  <si>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</si>
  <si>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</si>
  <si>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</si>
  <si>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</si>
  <si>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</si>
  <si>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</si>
  <si>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</si>
  <si>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</si>
  <si>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</si>
  <si>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</si>
  <si>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ד</t>
  </si>
  <si>
    <t>מטבע</t>
  </si>
  <si>
    <t>אלה פקדון אגח ה</t>
  </si>
  <si>
    <t>מדד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</si>
  <si>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</si>
  <si>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</si>
  <si>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</si>
  <si>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</si>
  <si>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</si>
  <si>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</si>
  <si>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</si>
  <si>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</si>
  <si>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 אי די מאוחד 0706 לס נשר</t>
  </si>
  <si>
    <t>שרותים פיננסיים</t>
  </si>
  <si>
    <t>23/04/2006</t>
  </si>
  <si>
    <t>אלון דלק אגח א' לס</t>
  </si>
  <si>
    <t>22/01/2007</t>
  </si>
  <si>
    <t>מת"ם אגח א -רמ</t>
  </si>
  <si>
    <t>18/08/2016</t>
  </si>
  <si>
    <t>03/01/2022</t>
  </si>
  <si>
    <t>סה"כ אג"ח קונצרני של חברות ישראליות</t>
  </si>
  <si>
    <t>סה"כ אג"ח קונצרני של חברות זרות</t>
  </si>
  <si>
    <t>Human xtensions</t>
  </si>
  <si>
    <t>מכשור רפואי</t>
  </si>
  <si>
    <t>Other</t>
  </si>
  <si>
    <t>5. קרנות השקעה</t>
  </si>
  <si>
    <t>סה"כ קרנות השקעה</t>
  </si>
  <si>
    <t>:סה"כ קרנות השקעה בישראל</t>
  </si>
  <si>
    <t>סה"כ קרנות הון סיכון</t>
  </si>
  <si>
    <t>אייפקס מדיום ישראל</t>
  </si>
  <si>
    <t>21/03/2016</t>
  </si>
  <si>
    <t>סה"כ קרנות גידור</t>
  </si>
  <si>
    <t>סה"כ קרנות נדל"ן</t>
  </si>
  <si>
    <t>סה"כ קרנות השקעה אחרות</t>
  </si>
  <si>
    <t>WINDIN CAPITAL FUND LP</t>
  </si>
  <si>
    <t>14/07/2020</t>
  </si>
  <si>
    <t>ויולה ג'נריישן ניהול 2</t>
  </si>
  <si>
    <t>27/08/2018</t>
  </si>
  <si>
    <t>VINTAGE 5 ACCESS</t>
  </si>
  <si>
    <t>13/11/2018</t>
  </si>
  <si>
    <t>:סה"כ קרנות השקעה בחו"ל</t>
  </si>
  <si>
    <t>MADISON REALTY CAPITAL DEBT FU</t>
  </si>
  <si>
    <t>21/10/2020</t>
  </si>
  <si>
    <t>קרן גידור אלפא הזדמנויות</t>
  </si>
  <si>
    <t>04/06/2017</t>
  </si>
  <si>
    <t>נוקד אקוויטי שותפות מוג - קרן גידור</t>
  </si>
  <si>
    <t>30/04/2020</t>
  </si>
  <si>
    <t>BLUE ATLANTIC 3</t>
  </si>
  <si>
    <t>12/08/2019</t>
  </si>
  <si>
    <t>BLUE ATLANTIC PARTNERS II</t>
  </si>
  <si>
    <t>22/06/2017</t>
  </si>
  <si>
    <t>קרן אלקטרה נדלן 2</t>
  </si>
  <si>
    <t>22/11/2018</t>
  </si>
  <si>
    <t>אלקטרה נדל"ן 3</t>
  </si>
  <si>
    <t>17/08/2020</t>
  </si>
  <si>
    <t>ALTO III</t>
  </si>
  <si>
    <t>22/03/2017</t>
  </si>
  <si>
    <t>DOVER STREET X LP</t>
  </si>
  <si>
    <t>13/01/2020</t>
  </si>
  <si>
    <t>HAMILTON LANE INTERNATIONAL</t>
  </si>
  <si>
    <t>29/05/2019</t>
  </si>
  <si>
    <t>KLIRMARK III</t>
  </si>
  <si>
    <t>13/11/2019</t>
  </si>
  <si>
    <t>MONETA CAPITAL LIMITED PAR IBI</t>
  </si>
  <si>
    <t>24/01/2019</t>
  </si>
  <si>
    <t>FORMA FUND</t>
  </si>
  <si>
    <t>17/08/2017</t>
  </si>
  <si>
    <t>6. כתבי אופציה</t>
  </si>
  <si>
    <t>:סה"כ כתבי אופציה בישראל</t>
  </si>
  <si>
    <t>:סה"כ כתבי אופציה בחו"ל</t>
  </si>
  <si>
    <t>אופציה לא סחירה Scoutcam</t>
  </si>
  <si>
    <t>06/10/2021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</si>
  <si>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</si>
  <si>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</si>
  <si>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</si>
  <si>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</si>
  <si>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</si>
  <si>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</si>
  <si>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</si>
  <si>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3.624000 31/01/24</t>
  </si>
  <si>
    <t>ל.ר</t>
  </si>
  <si>
    <t>27/12/2023</t>
  </si>
  <si>
    <t>:סה"כ חוזים עתידיים בחו"ל</t>
  </si>
  <si>
    <t>9. מוצרים מובנים</t>
  </si>
  <si>
    <t>סה"כ מוצרים מובנים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</si>
  <si>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</si>
  <si>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</si>
  <si>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</si>
  <si>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</si>
  <si>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</si>
  <si>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</si>
  <si>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</si>
  <si>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</si>
  <si>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</si>
  <si>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AA+</t>
  </si>
  <si>
    <t>21/12/2021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</si>
  <si>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</si>
  <si>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</si>
  <si>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</si>
  <si>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</si>
  <si>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חוצה ישראל 1 %7142.6 2027/2007</t>
  </si>
  <si>
    <t>31/12/2000</t>
  </si>
  <si>
    <t>תשתיות</t>
  </si>
  <si>
    <t>29/03/2001</t>
  </si>
  <si>
    <t>28/06/2001</t>
  </si>
  <si>
    <t>30/09/2001</t>
  </si>
  <si>
    <t>30/06/2002</t>
  </si>
  <si>
    <t>03/01/2000</t>
  </si>
  <si>
    <t>28/10/1999</t>
  </si>
  <si>
    <t>06/07/2000</t>
  </si>
  <si>
    <t>31/12/2001</t>
  </si>
  <si>
    <t>31/03/2002</t>
  </si>
  <si>
    <t>05/10/2000</t>
  </si>
  <si>
    <t>30/09/2002</t>
  </si>
  <si>
    <t>חוצה ישראל 1 2027/2007 %7142.6</t>
  </si>
  <si>
    <t>30/03/2000</t>
  </si>
  <si>
    <t>חוצה ישראל 1(14(%7142.6 2027/2007</t>
  </si>
  <si>
    <t>31/12/2002</t>
  </si>
  <si>
    <t>חוצה ישראל 1(15) %7142.6 2027/2007</t>
  </si>
  <si>
    <t>31/03/2003</t>
  </si>
  <si>
    <t>חוצה ישראל 1(16(%7142.6 2027/2007</t>
  </si>
  <si>
    <t>30/06/2003</t>
  </si>
  <si>
    <t>חוצה ישראל 1(17(%7142.6 2027/2007</t>
  </si>
  <si>
    <t>30/09/2003</t>
  </si>
  <si>
    <t>חוצה ישראל 1(18) %7142.6 2027/2007</t>
  </si>
  <si>
    <t>31/12/2003</t>
  </si>
  <si>
    <t>חוצה ישראל 1(19) %7142.6 2027/2007</t>
  </si>
  <si>
    <t>28/04/2004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</si>
  <si>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</si>
  <si>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</si>
  <si>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</si>
  <si>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</si>
  <si>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</si>
  <si>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</si>
  <si>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</si>
  <si>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</si>
  <si>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</si>
  <si>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</si>
  <si>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</si>
  <si>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</si>
  <si>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</si>
  <si>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</si>
  <si>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</si>
  <si>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</si>
  <si>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</si>
  <si>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</si>
  <si>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</si>
  <si>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</si>
  <si>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</si>
  <si>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</si>
  <si>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</si>
  <si>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</si>
  <si>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</si>
  <si>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</si>
  <si>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</si>
  <si>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</si>
  <si>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</si>
  <si>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</si>
  <si>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</si>
  <si>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</si>
  <si>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</si>
  <si>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</si>
  <si>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</si>
  <si>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</si>
  <si>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Windin Capital</t>
  </si>
  <si>
    <t xml:space="preserve">30/06/2030 </t>
  </si>
  <si>
    <t>וינטאג' 5 אקסס</t>
  </si>
  <si>
    <t xml:space="preserve">31/07/2031 </t>
  </si>
  <si>
    <t>Madison Realty Capital Debt V</t>
  </si>
  <si>
    <t xml:space="preserve">30/04/2026 </t>
  </si>
  <si>
    <t>אייפקס</t>
  </si>
  <si>
    <t xml:space="preserve">26/11/2024 </t>
  </si>
  <si>
    <t xml:space="preserve">30/11/2024 </t>
  </si>
  <si>
    <t>אלקטרה נדלן 2</t>
  </si>
  <si>
    <t xml:space="preserve">31/12/2023 </t>
  </si>
  <si>
    <t>בלו אטלנטיק פרטנרס 2</t>
  </si>
  <si>
    <t xml:space="preserve">31/07/2027 </t>
  </si>
  <si>
    <t>דובר 10</t>
  </si>
  <si>
    <t xml:space="preserve">31/12/2029 </t>
  </si>
  <si>
    <t>המילטון ליין 4</t>
  </si>
  <si>
    <t xml:space="preserve">30/04/2029 </t>
  </si>
  <si>
    <t>פורמה</t>
  </si>
  <si>
    <t xml:space="preserve">31/07/2025 </t>
  </si>
  <si>
    <t>קלירמארק 3</t>
  </si>
  <si>
    <t xml:space="preserve">31/10/2027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</si>
  <si>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</si>
  <si>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</si>
  <si>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</si>
  <si>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</si>
  <si>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</si>
  <si>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</si>
  <si>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</si>
  <si>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</si>
  <si>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</si>
  <si>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</si>
  <si>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</si>
  <si>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</si>
  <si>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 xml:space="preserve">אולר-יר אגח ה </t>
  </si>
  <si>
    <t xml:space="preserve">מניות אלון דלק לא סחירה </t>
  </si>
  <si>
    <t xml:space="preserve"> ATERIAN INC</t>
  </si>
  <si>
    <t xml:space="preserve"> Scoutcam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</si>
</sst>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75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sz val="10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8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wrapText="1"/>
    </xf>
    <xf numFmtId="0" fontId="37" fillId="0" borderId="0" xfId="0" applyFont="1" applyAlignment="1">
      <alignment horizontal="center" wrapText="1"/>
    </xf>
    <xf numFmtId="0" fontId="0" fillId="0" borderId="0" xfId="0"/>
    <xf numFmtId="0" fontId="4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66" fillId="0" borderId="0" xfId="0" applyFont="1" applyAlignment="1">
      <alignment horizontal="center" wrapText="1"/>
    </xf>
    <xf numFmtId="0" fontId="67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3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rightToLeft="1" tabSelected="1" workbookViewId="0">
      <selection activeCell="J40" sqref="J40"/>
    </sheetView>
  </sheetViews>
  <sheetFormatPr defaultRowHeight="14.25" x14ac:dyDescent="0.2"/>
  <cols>
    <col min="1" max="1" width="5" customWidth="1"/>
    <col min="2" max="2" width="34" customWidth="1"/>
    <col min="3" max="3" width="14" customWidth="1"/>
    <col min="4" max="4" width="19" customWidth="1"/>
  </cols>
  <sheetData>
    <row r="1" spans="1:6" x14ac:dyDescent="0.2">
      <c r="B1" s="37" t="s">
        <v>0</v>
      </c>
      <c r="C1" s="37" t="s">
        <v>1</v>
      </c>
      <c r="F1" s="46" t="s">
        <v>2</v>
      </c>
    </row>
    <row r="2" spans="1:6" x14ac:dyDescent="0.2">
      <c r="B2" s="37" t="s">
        <v>3</v>
      </c>
      <c r="C2" s="37" t="s">
        <v>4</v>
      </c>
      <c r="F2" s="46" t="s">
        <v>2</v>
      </c>
    </row>
    <row r="3" spans="1:6" x14ac:dyDescent="0.2">
      <c r="B3" s="37" t="s">
        <v>5</v>
      </c>
      <c r="C3" s="37" t="s">
        <v>6</v>
      </c>
      <c r="F3" s="46" t="s">
        <v>2</v>
      </c>
    </row>
    <row r="4" spans="1:6" x14ac:dyDescent="0.2">
      <c r="B4" s="37" t="s">
        <v>7</v>
      </c>
      <c r="C4" s="37">
        <v>294</v>
      </c>
      <c r="F4" s="46" t="s">
        <v>2</v>
      </c>
    </row>
    <row r="5" spans="1:6" x14ac:dyDescent="0.2">
      <c r="B5" s="46" t="s">
        <v>8</v>
      </c>
      <c r="C5" s="47"/>
      <c r="D5" s="47"/>
      <c r="F5" s="46" t="s">
        <v>2</v>
      </c>
    </row>
    <row r="6" spans="1:6" x14ac:dyDescent="0.2">
      <c r="B6" s="1" t="s">
        <v>9</v>
      </c>
      <c r="C6" s="1" t="s">
        <v>10</v>
      </c>
      <c r="D6" s="1" t="s">
        <v>10</v>
      </c>
      <c r="E6" s="46" t="s">
        <v>11</v>
      </c>
      <c r="F6" s="46" t="s">
        <v>2</v>
      </c>
    </row>
    <row r="7" spans="1:6" x14ac:dyDescent="0.2">
      <c r="B7" s="1" t="s">
        <v>10</v>
      </c>
      <c r="C7" s="2" t="s">
        <v>12</v>
      </c>
      <c r="D7" s="2" t="s">
        <v>13</v>
      </c>
      <c r="E7" s="46" t="s">
        <v>11</v>
      </c>
      <c r="F7" s="46" t="s">
        <v>2</v>
      </c>
    </row>
    <row r="8" spans="1:6" x14ac:dyDescent="0.2">
      <c r="B8" s="1" t="s">
        <v>10</v>
      </c>
      <c r="C8" s="2" t="s">
        <v>14</v>
      </c>
      <c r="D8" s="2" t="s">
        <v>15</v>
      </c>
      <c r="E8" s="46" t="s">
        <v>11</v>
      </c>
      <c r="F8" s="46" t="s">
        <v>2</v>
      </c>
    </row>
    <row r="9" spans="1:6" x14ac:dyDescent="0.2">
      <c r="B9" s="1" t="s">
        <v>10</v>
      </c>
      <c r="C9" s="2" t="s">
        <v>16</v>
      </c>
      <c r="D9" s="2" t="s">
        <v>17</v>
      </c>
      <c r="E9" s="46" t="s">
        <v>11</v>
      </c>
      <c r="F9" s="46" t="s">
        <v>2</v>
      </c>
    </row>
    <row r="10" spans="1:6" x14ac:dyDescent="0.2">
      <c r="B10" s="3" t="s">
        <v>18</v>
      </c>
      <c r="C10" s="4" t="s">
        <v>10</v>
      </c>
      <c r="D10" s="4" t="s">
        <v>10</v>
      </c>
      <c r="E10" s="46" t="s">
        <v>11</v>
      </c>
      <c r="F10" s="46" t="s">
        <v>2</v>
      </c>
    </row>
    <row r="11" spans="1:6" x14ac:dyDescent="0.2">
      <c r="A11" s="5" t="s">
        <v>19</v>
      </c>
      <c r="B11" s="1" t="s">
        <v>20</v>
      </c>
      <c r="C11" s="6">
        <v>7294.64</v>
      </c>
      <c r="D11" s="7">
        <f>C11/$C$42</f>
        <v>2.1610098442633393E-2</v>
      </c>
      <c r="E11" s="46" t="s">
        <v>11</v>
      </c>
      <c r="F11" s="46" t="s">
        <v>2</v>
      </c>
    </row>
    <row r="12" spans="1:6" x14ac:dyDescent="0.2">
      <c r="B12" s="1" t="s">
        <v>21</v>
      </c>
      <c r="C12" s="4" t="s">
        <v>10</v>
      </c>
      <c r="D12" s="4"/>
      <c r="E12" s="46" t="s">
        <v>11</v>
      </c>
      <c r="F12" s="46" t="s">
        <v>2</v>
      </c>
    </row>
    <row r="13" spans="1:6" x14ac:dyDescent="0.2">
      <c r="A13" s="8" t="s">
        <v>19</v>
      </c>
      <c r="B13" s="1" t="s">
        <v>22</v>
      </c>
      <c r="C13" s="6">
        <v>68174.31</v>
      </c>
      <c r="D13" s="7">
        <f t="shared" ref="D13:D42" si="0">C13/$C$42</f>
        <v>0.20196384610599097</v>
      </c>
      <c r="E13" s="46" t="s">
        <v>11</v>
      </c>
      <c r="F13" s="46" t="s">
        <v>2</v>
      </c>
    </row>
    <row r="14" spans="1:6" x14ac:dyDescent="0.2">
      <c r="A14" s="9" t="s">
        <v>19</v>
      </c>
      <c r="B14" s="1" t="s">
        <v>23</v>
      </c>
      <c r="C14" s="6">
        <v>0</v>
      </c>
      <c r="D14" s="7">
        <f t="shared" si="0"/>
        <v>0</v>
      </c>
      <c r="E14" s="46" t="s">
        <v>11</v>
      </c>
      <c r="F14" s="46" t="s">
        <v>2</v>
      </c>
    </row>
    <row r="15" spans="1:6" x14ac:dyDescent="0.2">
      <c r="A15" s="10" t="s">
        <v>19</v>
      </c>
      <c r="B15" s="1" t="s">
        <v>24</v>
      </c>
      <c r="C15" s="6">
        <v>63965.06</v>
      </c>
      <c r="D15" s="7">
        <f t="shared" si="0"/>
        <v>0.18949410025566052</v>
      </c>
      <c r="E15" s="46" t="s">
        <v>11</v>
      </c>
      <c r="F15" s="46" t="s">
        <v>2</v>
      </c>
    </row>
    <row r="16" spans="1:6" x14ac:dyDescent="0.2">
      <c r="A16" s="11" t="s">
        <v>19</v>
      </c>
      <c r="B16" s="1" t="s">
        <v>25</v>
      </c>
      <c r="C16" s="6">
        <v>43331.13</v>
      </c>
      <c r="D16" s="7">
        <f t="shared" si="0"/>
        <v>0.12836685359805899</v>
      </c>
      <c r="E16" s="46" t="s">
        <v>11</v>
      </c>
      <c r="F16" s="46" t="s">
        <v>2</v>
      </c>
    </row>
    <row r="17" spans="1:6" x14ac:dyDescent="0.2">
      <c r="A17" s="12" t="s">
        <v>19</v>
      </c>
      <c r="B17" s="1" t="s">
        <v>26</v>
      </c>
      <c r="C17" s="6">
        <v>112742.89</v>
      </c>
      <c r="D17" s="7">
        <f t="shared" si="0"/>
        <v>0.33399659909289392</v>
      </c>
      <c r="E17" s="46" t="s">
        <v>11</v>
      </c>
      <c r="F17" s="46" t="s">
        <v>2</v>
      </c>
    </row>
    <row r="18" spans="1:6" x14ac:dyDescent="0.2">
      <c r="A18" s="13" t="s">
        <v>19</v>
      </c>
      <c r="B18" s="1" t="s">
        <v>27</v>
      </c>
      <c r="C18" s="6">
        <v>4825.9399999999996</v>
      </c>
      <c r="D18" s="7">
        <f t="shared" si="0"/>
        <v>1.4296666933288302E-2</v>
      </c>
      <c r="E18" s="46" t="s">
        <v>11</v>
      </c>
      <c r="F18" s="46" t="s">
        <v>2</v>
      </c>
    </row>
    <row r="19" spans="1:6" x14ac:dyDescent="0.2">
      <c r="A19" s="14" t="s">
        <v>19</v>
      </c>
      <c r="B19" s="1" t="s">
        <v>28</v>
      </c>
      <c r="C19" s="6">
        <v>28.75</v>
      </c>
      <c r="D19" s="7">
        <f t="shared" si="0"/>
        <v>8.5170800783275125E-5</v>
      </c>
      <c r="E19" s="46" t="s">
        <v>11</v>
      </c>
      <c r="F19" s="46" t="s">
        <v>2</v>
      </c>
    </row>
    <row r="20" spans="1:6" x14ac:dyDescent="0.2">
      <c r="A20" s="15" t="s">
        <v>19</v>
      </c>
      <c r="B20" s="1" t="s">
        <v>29</v>
      </c>
      <c r="C20" s="6">
        <v>0</v>
      </c>
      <c r="D20" s="7">
        <f t="shared" si="0"/>
        <v>0</v>
      </c>
      <c r="E20" s="46" t="s">
        <v>11</v>
      </c>
      <c r="F20" s="46" t="s">
        <v>2</v>
      </c>
    </row>
    <row r="21" spans="1:6" x14ac:dyDescent="0.2">
      <c r="A21" s="16" t="s">
        <v>19</v>
      </c>
      <c r="B21" s="1" t="s">
        <v>30</v>
      </c>
      <c r="C21" s="6">
        <v>0</v>
      </c>
      <c r="D21" s="7">
        <f t="shared" si="0"/>
        <v>0</v>
      </c>
      <c r="E21" s="46" t="s">
        <v>11</v>
      </c>
      <c r="F21" s="46" t="s">
        <v>2</v>
      </c>
    </row>
    <row r="22" spans="1:6" x14ac:dyDescent="0.2">
      <c r="A22" s="17" t="s">
        <v>19</v>
      </c>
      <c r="B22" s="1" t="s">
        <v>31</v>
      </c>
      <c r="C22" s="6">
        <v>646.91</v>
      </c>
      <c r="D22" s="7">
        <f t="shared" si="0"/>
        <v>1.916446703815948E-3</v>
      </c>
      <c r="E22" s="46" t="s">
        <v>11</v>
      </c>
      <c r="F22" s="46" t="s">
        <v>2</v>
      </c>
    </row>
    <row r="23" spans="1:6" x14ac:dyDescent="0.2">
      <c r="B23" s="1" t="s">
        <v>32</v>
      </c>
      <c r="C23" s="4" t="s">
        <v>10</v>
      </c>
      <c r="D23" s="4"/>
      <c r="E23" s="46" t="s">
        <v>11</v>
      </c>
      <c r="F23" s="46" t="s">
        <v>2</v>
      </c>
    </row>
    <row r="24" spans="1:6" x14ac:dyDescent="0.2">
      <c r="A24" s="18" t="s">
        <v>19</v>
      </c>
      <c r="B24" s="1" t="s">
        <v>22</v>
      </c>
      <c r="C24" s="6">
        <v>0</v>
      </c>
      <c r="D24" s="7">
        <f t="shared" si="0"/>
        <v>0</v>
      </c>
      <c r="E24" s="46" t="s">
        <v>11</v>
      </c>
      <c r="F24" s="46" t="s">
        <v>2</v>
      </c>
    </row>
    <row r="25" spans="1:6" x14ac:dyDescent="0.2">
      <c r="A25" s="19" t="s">
        <v>19</v>
      </c>
      <c r="B25" s="1" t="s">
        <v>23</v>
      </c>
      <c r="C25" s="6">
        <v>0</v>
      </c>
      <c r="D25" s="7">
        <f t="shared" si="0"/>
        <v>0</v>
      </c>
      <c r="E25" s="46" t="s">
        <v>11</v>
      </c>
      <c r="F25" s="46" t="s">
        <v>2</v>
      </c>
    </row>
    <row r="26" spans="1:6" x14ac:dyDescent="0.2">
      <c r="A26" s="20" t="s">
        <v>19</v>
      </c>
      <c r="B26" s="1" t="s">
        <v>24</v>
      </c>
      <c r="C26" s="6">
        <v>343.28</v>
      </c>
      <c r="D26" s="7">
        <f t="shared" si="0"/>
        <v>1.0169541736654846E-3</v>
      </c>
      <c r="E26" s="46" t="s">
        <v>11</v>
      </c>
      <c r="F26" s="46" t="s">
        <v>2</v>
      </c>
    </row>
    <row r="27" spans="1:6" x14ac:dyDescent="0.2">
      <c r="A27" s="21" t="s">
        <v>19</v>
      </c>
      <c r="B27" s="1" t="s">
        <v>25</v>
      </c>
      <c r="C27" s="6">
        <v>21.05</v>
      </c>
      <c r="D27" s="7">
        <f t="shared" si="0"/>
        <v>6.2359838486537097E-5</v>
      </c>
      <c r="E27" s="46" t="s">
        <v>11</v>
      </c>
      <c r="F27" s="46" t="s">
        <v>2</v>
      </c>
    </row>
    <row r="28" spans="1:6" x14ac:dyDescent="0.2">
      <c r="A28" s="22" t="s">
        <v>19</v>
      </c>
      <c r="B28" s="1" t="s">
        <v>33</v>
      </c>
      <c r="C28" s="6">
        <v>23682.81</v>
      </c>
      <c r="D28" s="7">
        <f t="shared" si="0"/>
        <v>7.0159439739066298E-2</v>
      </c>
      <c r="E28" s="46" t="s">
        <v>11</v>
      </c>
      <c r="F28" s="46" t="s">
        <v>2</v>
      </c>
    </row>
    <row r="29" spans="1:6" x14ac:dyDescent="0.2">
      <c r="A29" s="23" t="s">
        <v>19</v>
      </c>
      <c r="B29" s="1" t="s">
        <v>34</v>
      </c>
      <c r="C29" s="6">
        <v>0</v>
      </c>
      <c r="D29" s="7">
        <f t="shared" si="0"/>
        <v>0</v>
      </c>
      <c r="E29" s="46" t="s">
        <v>11</v>
      </c>
      <c r="F29" s="46" t="s">
        <v>2</v>
      </c>
    </row>
    <row r="30" spans="1:6" x14ac:dyDescent="0.2">
      <c r="A30" s="24" t="s">
        <v>19</v>
      </c>
      <c r="B30" s="1" t="s">
        <v>35</v>
      </c>
      <c r="C30" s="6">
        <v>0</v>
      </c>
      <c r="D30" s="7">
        <f t="shared" si="0"/>
        <v>0</v>
      </c>
      <c r="E30" s="46" t="s">
        <v>11</v>
      </c>
      <c r="F30" s="46" t="s">
        <v>2</v>
      </c>
    </row>
    <row r="31" spans="1:6" x14ac:dyDescent="0.2">
      <c r="A31" s="25" t="s">
        <v>19</v>
      </c>
      <c r="B31" s="1" t="s">
        <v>36</v>
      </c>
      <c r="C31" s="6">
        <v>-19.2</v>
      </c>
      <c r="D31" s="7">
        <f t="shared" si="0"/>
        <v>-5.6879282610048077E-5</v>
      </c>
      <c r="E31" s="46" t="s">
        <v>11</v>
      </c>
      <c r="F31" s="46" t="s">
        <v>2</v>
      </c>
    </row>
    <row r="32" spans="1:6" x14ac:dyDescent="0.2">
      <c r="A32" s="26" t="s">
        <v>19</v>
      </c>
      <c r="B32" s="1" t="s">
        <v>37</v>
      </c>
      <c r="C32" s="6">
        <v>0</v>
      </c>
      <c r="D32" s="7">
        <f t="shared" si="0"/>
        <v>0</v>
      </c>
      <c r="E32" s="46" t="s">
        <v>11</v>
      </c>
      <c r="F32" s="46" t="s">
        <v>2</v>
      </c>
    </row>
    <row r="33" spans="1:6" x14ac:dyDescent="0.2">
      <c r="A33" s="27" t="s">
        <v>19</v>
      </c>
      <c r="B33" s="1" t="s">
        <v>38</v>
      </c>
      <c r="C33" s="6">
        <v>12519.41</v>
      </c>
      <c r="D33" s="7">
        <f t="shared" si="0"/>
        <v>3.708828434901365E-2</v>
      </c>
      <c r="E33" s="46" t="s">
        <v>11</v>
      </c>
      <c r="F33" s="46" t="s">
        <v>2</v>
      </c>
    </row>
    <row r="34" spans="1:6" x14ac:dyDescent="0.2">
      <c r="A34" s="28" t="s">
        <v>19</v>
      </c>
      <c r="B34" s="1" t="s">
        <v>39</v>
      </c>
      <c r="C34" s="6">
        <v>0</v>
      </c>
      <c r="D34" s="7">
        <f t="shared" si="0"/>
        <v>0</v>
      </c>
      <c r="E34" s="46" t="s">
        <v>11</v>
      </c>
      <c r="F34" s="46" t="s">
        <v>2</v>
      </c>
    </row>
    <row r="35" spans="1:6" x14ac:dyDescent="0.2">
      <c r="A35" s="29" t="s">
        <v>19</v>
      </c>
      <c r="B35" s="1" t="s">
        <v>40</v>
      </c>
      <c r="C35" s="6">
        <v>0</v>
      </c>
      <c r="D35" s="7">
        <f t="shared" si="0"/>
        <v>0</v>
      </c>
      <c r="E35" s="46" t="s">
        <v>11</v>
      </c>
      <c r="F35" s="46" t="s">
        <v>2</v>
      </c>
    </row>
    <row r="36" spans="1:6" x14ac:dyDescent="0.2">
      <c r="A36" s="30" t="s">
        <v>19</v>
      </c>
      <c r="B36" s="1" t="s">
        <v>41</v>
      </c>
      <c r="C36" s="6">
        <v>0</v>
      </c>
      <c r="D36" s="7">
        <f t="shared" si="0"/>
        <v>0</v>
      </c>
      <c r="E36" s="46" t="s">
        <v>11</v>
      </c>
      <c r="F36" s="46" t="s">
        <v>2</v>
      </c>
    </row>
    <row r="37" spans="1:6" x14ac:dyDescent="0.2">
      <c r="A37" s="31" t="s">
        <v>19</v>
      </c>
      <c r="B37" s="1" t="s">
        <v>42</v>
      </c>
      <c r="C37" s="6">
        <v>0</v>
      </c>
      <c r="D37" s="7">
        <f t="shared" si="0"/>
        <v>0</v>
      </c>
      <c r="E37" s="46" t="s">
        <v>11</v>
      </c>
      <c r="F37" s="46" t="s">
        <v>2</v>
      </c>
    </row>
    <row r="38" spans="1:6" x14ac:dyDescent="0.2">
      <c r="B38" s="3" t="s">
        <v>43</v>
      </c>
      <c r="C38" s="4" t="s">
        <v>10</v>
      </c>
      <c r="D38" s="4"/>
      <c r="E38" s="46" t="s">
        <v>11</v>
      </c>
      <c r="F38" s="46" t="s">
        <v>2</v>
      </c>
    </row>
    <row r="39" spans="1:6" x14ac:dyDescent="0.2">
      <c r="A39" s="32" t="s">
        <v>19</v>
      </c>
      <c r="B39" s="1" t="s">
        <v>44</v>
      </c>
      <c r="C39" s="6">
        <v>0</v>
      </c>
      <c r="D39" s="7">
        <f t="shared" si="0"/>
        <v>0</v>
      </c>
      <c r="E39" s="46" t="s">
        <v>11</v>
      </c>
      <c r="F39" s="46" t="s">
        <v>2</v>
      </c>
    </row>
    <row r="40" spans="1:6" x14ac:dyDescent="0.2">
      <c r="A40" s="33" t="s">
        <v>19</v>
      </c>
      <c r="B40" s="1" t="s">
        <v>45</v>
      </c>
      <c r="C40" s="6">
        <v>0</v>
      </c>
      <c r="D40" s="7">
        <f t="shared" si="0"/>
        <v>0</v>
      </c>
      <c r="E40" s="46" t="s">
        <v>11</v>
      </c>
      <c r="F40" s="46" t="s">
        <v>2</v>
      </c>
    </row>
    <row r="41" spans="1:6" x14ac:dyDescent="0.2">
      <c r="A41" s="34" t="s">
        <v>19</v>
      </c>
      <c r="B41" s="1" t="s">
        <v>46</v>
      </c>
      <c r="C41" s="6">
        <v>0</v>
      </c>
      <c r="D41" s="7">
        <f t="shared" si="0"/>
        <v>0</v>
      </c>
      <c r="E41" s="46" t="s">
        <v>11</v>
      </c>
      <c r="F41" s="46" t="s">
        <v>2</v>
      </c>
    </row>
    <row r="42" spans="1:6" x14ac:dyDescent="0.2">
      <c r="B42" s="1" t="s">
        <v>47</v>
      </c>
      <c r="C42" s="6">
        <v>337557</v>
      </c>
      <c r="D42" s="7">
        <f t="shared" si="0"/>
        <v>1</v>
      </c>
      <c r="E42" s="46" t="s">
        <v>11</v>
      </c>
      <c r="F42" s="46" t="s">
        <v>2</v>
      </c>
    </row>
    <row r="43" spans="1:6" x14ac:dyDescent="0.2">
      <c r="A43" s="35" t="s">
        <v>19</v>
      </c>
      <c r="B43" s="1" t="s">
        <v>48</v>
      </c>
      <c r="C43" s="6">
        <v>7986.7</v>
      </c>
      <c r="D43" s="4" t="s">
        <v>10</v>
      </c>
      <c r="E43" s="46" t="s">
        <v>11</v>
      </c>
      <c r="F43" s="46" t="s">
        <v>2</v>
      </c>
    </row>
    <row r="44" spans="1:6" x14ac:dyDescent="0.2">
      <c r="B44" s="36" t="s">
        <v>49</v>
      </c>
      <c r="C44" s="4" t="s">
        <v>10</v>
      </c>
      <c r="D44" s="4" t="s">
        <v>10</v>
      </c>
      <c r="E44" s="46" t="s">
        <v>11</v>
      </c>
      <c r="F44" s="46" t="s">
        <v>2</v>
      </c>
    </row>
    <row r="45" spans="1:6" x14ac:dyDescent="0.2">
      <c r="C45" s="1" t="s">
        <v>50</v>
      </c>
      <c r="D45" s="1" t="s">
        <v>51</v>
      </c>
      <c r="E45" s="46" t="s">
        <v>11</v>
      </c>
      <c r="F45" s="46" t="s">
        <v>2</v>
      </c>
    </row>
    <row r="46" spans="1:6" x14ac:dyDescent="0.2">
      <c r="C46" s="1" t="s">
        <v>16</v>
      </c>
      <c r="D46" s="1" t="s">
        <v>17</v>
      </c>
      <c r="E46" s="46" t="s">
        <v>11</v>
      </c>
      <c r="F46" s="46" t="s">
        <v>2</v>
      </c>
    </row>
    <row r="47" spans="1:6" x14ac:dyDescent="0.2">
      <c r="C47" s="4" t="s">
        <v>52</v>
      </c>
      <c r="D47" s="4" t="s">
        <v>53</v>
      </c>
      <c r="E47" s="46" t="s">
        <v>11</v>
      </c>
      <c r="F47" s="46" t="s">
        <v>2</v>
      </c>
    </row>
    <row r="48" spans="1:6" x14ac:dyDescent="0.2">
      <c r="C48" s="4" t="s">
        <v>54</v>
      </c>
      <c r="D48" s="4" t="s">
        <v>55</v>
      </c>
      <c r="E48" s="46" t="s">
        <v>11</v>
      </c>
      <c r="F48" s="46" t="s">
        <v>2</v>
      </c>
    </row>
    <row r="49" spans="2:6" x14ac:dyDescent="0.2">
      <c r="C49" s="4" t="s">
        <v>56</v>
      </c>
      <c r="D49" s="4" t="s">
        <v>57</v>
      </c>
      <c r="E49" s="46" t="s">
        <v>11</v>
      </c>
      <c r="F49" s="46" t="s">
        <v>2</v>
      </c>
    </row>
    <row r="50" spans="2:6" x14ac:dyDescent="0.2">
      <c r="B50" s="46" t="s">
        <v>58</v>
      </c>
      <c r="C50" s="47"/>
      <c r="D50" s="47"/>
    </row>
    <row r="51" spans="2:6" x14ac:dyDescent="0.2">
      <c r="B51" s="46" t="s">
        <v>59</v>
      </c>
      <c r="C51" s="47"/>
      <c r="D51" s="47"/>
    </row>
  </sheetData>
  <mergeCells count="5">
    <mergeCell ref="B5:D5"/>
    <mergeCell ref="B50:D50"/>
    <mergeCell ref="B51:D51"/>
    <mergeCell ref="E6:E49"/>
    <mergeCell ref="F1:F49"/>
  </mergeCells>
  <hyperlinks>
    <hyperlink ref="A11" location="'מזומנים'!A1" display="&lt;&lt;&lt;" xr:uid="{00000000-0004-0000-0000-000000000000}"/>
    <hyperlink ref="A13" location="'תעודות התחייבות ממשלתיות'!A1" display="&lt;&lt;&lt;" xr:uid="{00000000-0004-0000-0000-000001000000}"/>
    <hyperlink ref="A14" location="'תעודות חוב מסחריות'!A1" display="&lt;&lt;&lt;" xr:uid="{00000000-0004-0000-0000-000002000000}"/>
    <hyperlink ref="A15" location="'אג&quot;ח קונצרני'!A1" display="&lt;&lt;&lt;" xr:uid="{00000000-0004-0000-0000-000003000000}"/>
    <hyperlink ref="A16" location="'מניות'!A1" display="&lt;&lt;&lt;" xr:uid="{00000000-0004-0000-0000-000004000000}"/>
    <hyperlink ref="A17" location="'קרנות סל'!A1" display="&lt;&lt;&lt;" xr:uid="{00000000-0004-0000-0000-000005000000}"/>
    <hyperlink ref="A18" location="'קרנות נאמנות'!A1" display="&lt;&lt;&lt;" xr:uid="{00000000-0004-0000-0000-000006000000}"/>
    <hyperlink ref="A19" location="'כתבי אופציה'!A1" display="&lt;&lt;&lt;" xr:uid="{00000000-0004-0000-0000-000007000000}"/>
    <hyperlink ref="A20" location="'אופציות'!A1" display="&lt;&lt;&lt;" xr:uid="{00000000-0004-0000-0000-000008000000}"/>
    <hyperlink ref="A21" location="'חוזים עתידיים'!A1" display="&lt;&lt;&lt;" xr:uid="{00000000-0004-0000-0000-000009000000}"/>
    <hyperlink ref="A22" location="'מוצרים מובנים'!A1" display="&lt;&lt;&lt;" xr:uid="{00000000-0004-0000-0000-00000A000000}"/>
    <hyperlink ref="A24" location="'לא סחיר- תעודות התחייבות ממשלתי'!A1" display="&lt;&lt;&lt;" xr:uid="{00000000-0004-0000-0000-00000B000000}"/>
    <hyperlink ref="A25" location="'לא סחיר - תעודות חוב מסחריות'!A1" display="&lt;&lt;&lt;" xr:uid="{00000000-0004-0000-0000-00000C000000}"/>
    <hyperlink ref="A26" location="'לא סחיר - אג&quot;ח קונצרני'!A1" display="&lt;&lt;&lt;" xr:uid="{00000000-0004-0000-0000-00000D000000}"/>
    <hyperlink ref="A27" location="'לא סחיר - מניות'!A1" display="&lt;&lt;&lt;" xr:uid="{00000000-0004-0000-0000-00000E000000}"/>
    <hyperlink ref="A28" location="'לא סחיר - קרנות השקעה'!A1" display="&lt;&lt;&lt;" xr:uid="{00000000-0004-0000-0000-00000F000000}"/>
    <hyperlink ref="A29" location="'לא סחיר - כתבי אופציה'!A1" display="&lt;&lt;&lt;" xr:uid="{00000000-0004-0000-0000-000010000000}"/>
    <hyperlink ref="A30" location="'לא סחיר - אופציות'!A1" display="&lt;&lt;&lt;" xr:uid="{00000000-0004-0000-0000-000011000000}"/>
    <hyperlink ref="A31" location="'לא סחיר - חוזים עתידיים'!A1" display="&lt;&lt;&lt;" xr:uid="{00000000-0004-0000-0000-000012000000}"/>
    <hyperlink ref="A32" location="'לא סחיר - מוצרים מובנים'!A1" display="&lt;&lt;&lt;" xr:uid="{00000000-0004-0000-0000-000013000000}"/>
    <hyperlink ref="A33" location="'הלוואות'!A1" display="&lt;&lt;&lt;" xr:uid="{00000000-0004-0000-0000-000014000000}"/>
    <hyperlink ref="A34" location="'פקדונות מעל 3 חודשים'!A1" display="&lt;&lt;&lt;" xr:uid="{00000000-0004-0000-0000-000015000000}"/>
    <hyperlink ref="A35" location="'זכויות מקרקעין'!A1" display="&lt;&lt;&lt;" xr:uid="{00000000-0004-0000-0000-000016000000}"/>
    <hyperlink ref="A36" location="'השקעה בחברות מוחזקות'!A1" display="&lt;&lt;&lt;" xr:uid="{00000000-0004-0000-0000-000017000000}"/>
    <hyperlink ref="A37" location="'השקעות אחרות'!A1" display="&lt;&lt;&lt;" xr:uid="{00000000-0004-0000-0000-000018000000}"/>
    <hyperlink ref="A39" location="'עלות מתואמת אג&quot;ח קונצרני סחיר'!A1" display="&lt;&lt;&lt;" xr:uid="{00000000-0004-0000-0000-000019000000}"/>
    <hyperlink ref="A40" location="'עלות מתואמת אג&quot;ח קונצרני ל.סחיר'!A1" display="&lt;&lt;&lt;" xr:uid="{00000000-0004-0000-0000-00001A000000}"/>
    <hyperlink ref="A41" location="'עלות מתואמת מסגרות אשראי ללווים'!A1" display="&lt;&lt;&lt;" xr:uid="{00000000-0004-0000-0000-00001B000000}"/>
    <hyperlink ref="A43" location="'יתרת התחייבות להשקעה'!A1" display="&lt;&lt;&lt;" xr:uid="{00000000-0004-0000-0000-00001C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O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56" t="s">
        <v>2</v>
      </c>
    </row>
    <row r="2" spans="2:15" x14ac:dyDescent="0.2">
      <c r="B2" s="37" t="s">
        <v>3</v>
      </c>
      <c r="C2" s="37" t="s">
        <v>4</v>
      </c>
      <c r="O2" s="56" t="s">
        <v>2</v>
      </c>
    </row>
    <row r="3" spans="2:15" x14ac:dyDescent="0.2">
      <c r="B3" s="37" t="s">
        <v>5</v>
      </c>
      <c r="C3" s="37" t="s">
        <v>6</v>
      </c>
      <c r="O3" s="56" t="s">
        <v>2</v>
      </c>
    </row>
    <row r="4" spans="2:15" x14ac:dyDescent="0.2">
      <c r="B4" s="37" t="s">
        <v>7</v>
      </c>
      <c r="C4" s="37">
        <v>294</v>
      </c>
      <c r="O4" s="56" t="s">
        <v>2</v>
      </c>
    </row>
    <row r="5" spans="2:15" x14ac:dyDescent="0.2">
      <c r="B5" s="56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O5" s="56" t="s">
        <v>2</v>
      </c>
    </row>
    <row r="6" spans="2:15" x14ac:dyDescent="0.2">
      <c r="B6" s="3" t="s">
        <v>102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6" t="s">
        <v>11</v>
      </c>
      <c r="O6" s="56" t="s">
        <v>2</v>
      </c>
    </row>
    <row r="7" spans="2:15" x14ac:dyDescent="0.2">
      <c r="B7" s="3" t="s">
        <v>417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6" t="s">
        <v>11</v>
      </c>
      <c r="O7" s="56" t="s">
        <v>2</v>
      </c>
    </row>
    <row r="8" spans="2:15" x14ac:dyDescent="0.2">
      <c r="B8" s="1" t="s">
        <v>61</v>
      </c>
      <c r="C8" s="1" t="s">
        <v>62</v>
      </c>
      <c r="D8" s="1" t="s">
        <v>104</v>
      </c>
      <c r="E8" s="1" t="s">
        <v>156</v>
      </c>
      <c r="F8" s="1" t="s">
        <v>66</v>
      </c>
      <c r="G8" s="3" t="s">
        <v>107</v>
      </c>
      <c r="H8" s="3" t="s">
        <v>108</v>
      </c>
      <c r="I8" s="1" t="s">
        <v>69</v>
      </c>
      <c r="J8" s="1" t="s">
        <v>157</v>
      </c>
      <c r="K8" s="1" t="s">
        <v>70</v>
      </c>
      <c r="L8" s="1" t="s">
        <v>111</v>
      </c>
      <c r="M8" s="1" t="s">
        <v>10</v>
      </c>
      <c r="N8" s="56" t="s">
        <v>11</v>
      </c>
      <c r="O8" s="56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113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6" t="s">
        <v>11</v>
      </c>
      <c r="O9" s="56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10</v>
      </c>
      <c r="N10" s="56" t="s">
        <v>11</v>
      </c>
      <c r="O10" s="56" t="s">
        <v>2</v>
      </c>
    </row>
    <row r="11" spans="2:15" x14ac:dyDescent="0.2">
      <c r="B11" s="1" t="s">
        <v>418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1" t="s">
        <v>10</v>
      </c>
      <c r="K11" s="38">
        <v>0</v>
      </c>
      <c r="L11" s="38">
        <v>0</v>
      </c>
      <c r="M11" s="1" t="s">
        <v>10</v>
      </c>
      <c r="N11" s="56" t="s">
        <v>11</v>
      </c>
      <c r="O11" s="56" t="s">
        <v>2</v>
      </c>
    </row>
    <row r="12" spans="2:15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1" t="s">
        <v>10</v>
      </c>
      <c r="K12" s="38">
        <v>0</v>
      </c>
      <c r="L12" s="38">
        <v>0</v>
      </c>
      <c r="M12" s="1" t="s">
        <v>10</v>
      </c>
      <c r="N12" s="56" t="s">
        <v>11</v>
      </c>
      <c r="O12" s="56" t="s">
        <v>2</v>
      </c>
    </row>
    <row r="13" spans="2:15" x14ac:dyDescent="0.2">
      <c r="B13" s="1" t="s">
        <v>419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1" t="s">
        <v>10</v>
      </c>
      <c r="K13" s="38">
        <v>0</v>
      </c>
      <c r="L13" s="38">
        <v>0</v>
      </c>
      <c r="M13" s="1" t="s">
        <v>10</v>
      </c>
      <c r="N13" s="56" t="s">
        <v>11</v>
      </c>
      <c r="O13" s="56" t="s">
        <v>2</v>
      </c>
    </row>
    <row r="14" spans="2:15" x14ac:dyDescent="0.2">
      <c r="B14" s="1" t="s">
        <v>420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9">
        <v>0</v>
      </c>
      <c r="J14" s="1" t="s">
        <v>10</v>
      </c>
      <c r="K14" s="38">
        <v>0</v>
      </c>
      <c r="L14" s="38">
        <v>0</v>
      </c>
      <c r="M14" s="1" t="s">
        <v>10</v>
      </c>
      <c r="N14" s="56" t="s">
        <v>11</v>
      </c>
      <c r="O14" s="56" t="s">
        <v>2</v>
      </c>
    </row>
    <row r="15" spans="2:15" x14ac:dyDescent="0.2">
      <c r="B15" s="1" t="s">
        <v>421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9">
        <v>0</v>
      </c>
      <c r="J15" s="1" t="s">
        <v>10</v>
      </c>
      <c r="K15" s="38">
        <v>0</v>
      </c>
      <c r="L15" s="38">
        <v>0</v>
      </c>
      <c r="M15" s="1" t="s">
        <v>10</v>
      </c>
      <c r="N15" s="56" t="s">
        <v>11</v>
      </c>
      <c r="O15" s="56" t="s">
        <v>2</v>
      </c>
    </row>
    <row r="16" spans="2:15" x14ac:dyDescent="0.2">
      <c r="B16" s="1" t="s">
        <v>368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9">
        <v>0</v>
      </c>
      <c r="J16" s="1" t="s">
        <v>10</v>
      </c>
      <c r="K16" s="38">
        <v>0</v>
      </c>
      <c r="L16" s="38">
        <v>0</v>
      </c>
      <c r="M16" s="1" t="s">
        <v>10</v>
      </c>
      <c r="N16" s="56" t="s">
        <v>11</v>
      </c>
      <c r="O16" s="56" t="s">
        <v>2</v>
      </c>
    </row>
    <row r="17" spans="2:15" x14ac:dyDescent="0.2">
      <c r="B17" s="1" t="s">
        <v>99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9">
        <v>0</v>
      </c>
      <c r="J17" s="1" t="s">
        <v>10</v>
      </c>
      <c r="K17" s="38">
        <v>0</v>
      </c>
      <c r="L17" s="38">
        <v>0</v>
      </c>
      <c r="M17" s="1" t="s">
        <v>10</v>
      </c>
      <c r="N17" s="56" t="s">
        <v>11</v>
      </c>
      <c r="O17" s="56" t="s">
        <v>2</v>
      </c>
    </row>
    <row r="18" spans="2:15" x14ac:dyDescent="0.2">
      <c r="B18" s="1" t="s">
        <v>419</v>
      </c>
      <c r="C18" s="1" t="s">
        <v>10</v>
      </c>
      <c r="D18" s="1" t="s">
        <v>10</v>
      </c>
      <c r="E18" s="1" t="s">
        <v>10</v>
      </c>
      <c r="F18" s="1" t="s">
        <v>10</v>
      </c>
      <c r="G18" s="39">
        <v>0</v>
      </c>
      <c r="H18" s="1" t="s">
        <v>10</v>
      </c>
      <c r="I18" s="39">
        <v>0</v>
      </c>
      <c r="J18" s="1" t="s">
        <v>10</v>
      </c>
      <c r="K18" s="38">
        <v>0</v>
      </c>
      <c r="L18" s="38">
        <v>0</v>
      </c>
      <c r="M18" s="1" t="s">
        <v>10</v>
      </c>
      <c r="N18" s="56" t="s">
        <v>11</v>
      </c>
      <c r="O18" s="56" t="s">
        <v>2</v>
      </c>
    </row>
    <row r="19" spans="2:15" x14ac:dyDescent="0.2">
      <c r="B19" s="1" t="s">
        <v>422</v>
      </c>
      <c r="C19" s="1" t="s">
        <v>10</v>
      </c>
      <c r="D19" s="1" t="s">
        <v>10</v>
      </c>
      <c r="E19" s="1" t="s">
        <v>10</v>
      </c>
      <c r="F19" s="1" t="s">
        <v>10</v>
      </c>
      <c r="G19" s="39">
        <v>0</v>
      </c>
      <c r="H19" s="1" t="s">
        <v>10</v>
      </c>
      <c r="I19" s="39">
        <v>0</v>
      </c>
      <c r="J19" s="1" t="s">
        <v>10</v>
      </c>
      <c r="K19" s="38">
        <v>0</v>
      </c>
      <c r="L19" s="38">
        <v>0</v>
      </c>
      <c r="M19" s="1" t="s">
        <v>10</v>
      </c>
      <c r="N19" s="56" t="s">
        <v>11</v>
      </c>
      <c r="O19" s="56" t="s">
        <v>2</v>
      </c>
    </row>
    <row r="20" spans="2:15" x14ac:dyDescent="0.2">
      <c r="B20" s="1" t="s">
        <v>421</v>
      </c>
      <c r="C20" s="1" t="s">
        <v>10</v>
      </c>
      <c r="D20" s="1" t="s">
        <v>10</v>
      </c>
      <c r="E20" s="1" t="s">
        <v>10</v>
      </c>
      <c r="F20" s="1" t="s">
        <v>10</v>
      </c>
      <c r="G20" s="39">
        <v>0</v>
      </c>
      <c r="H20" s="1" t="s">
        <v>10</v>
      </c>
      <c r="I20" s="39">
        <v>0</v>
      </c>
      <c r="J20" s="1" t="s">
        <v>10</v>
      </c>
      <c r="K20" s="38">
        <v>0</v>
      </c>
      <c r="L20" s="38">
        <v>0</v>
      </c>
      <c r="M20" s="1" t="s">
        <v>10</v>
      </c>
      <c r="N20" s="56" t="s">
        <v>11</v>
      </c>
      <c r="O20" s="56" t="s">
        <v>2</v>
      </c>
    </row>
    <row r="21" spans="2:15" x14ac:dyDescent="0.2">
      <c r="B21" s="1" t="s">
        <v>423</v>
      </c>
      <c r="C21" s="1" t="s">
        <v>10</v>
      </c>
      <c r="D21" s="1" t="s">
        <v>10</v>
      </c>
      <c r="E21" s="1" t="s">
        <v>10</v>
      </c>
      <c r="F21" s="1" t="s">
        <v>10</v>
      </c>
      <c r="G21" s="39">
        <v>0</v>
      </c>
      <c r="H21" s="1" t="s">
        <v>10</v>
      </c>
      <c r="I21" s="39">
        <v>0</v>
      </c>
      <c r="J21" s="1" t="s">
        <v>10</v>
      </c>
      <c r="K21" s="38">
        <v>0</v>
      </c>
      <c r="L21" s="38">
        <v>0</v>
      </c>
      <c r="M21" s="1" t="s">
        <v>10</v>
      </c>
      <c r="N21" s="56" t="s">
        <v>11</v>
      </c>
      <c r="O21" s="56" t="s">
        <v>2</v>
      </c>
    </row>
    <row r="22" spans="2:15" x14ac:dyDescent="0.2">
      <c r="B22" s="1" t="s">
        <v>368</v>
      </c>
      <c r="C22" s="1" t="s">
        <v>10</v>
      </c>
      <c r="D22" s="1" t="s">
        <v>10</v>
      </c>
      <c r="E22" s="1" t="s">
        <v>10</v>
      </c>
      <c r="F22" s="1" t="s">
        <v>10</v>
      </c>
      <c r="G22" s="39">
        <v>0</v>
      </c>
      <c r="H22" s="1" t="s">
        <v>10</v>
      </c>
      <c r="I22" s="39">
        <v>0</v>
      </c>
      <c r="J22" s="1" t="s">
        <v>10</v>
      </c>
      <c r="K22" s="38">
        <v>0</v>
      </c>
      <c r="L22" s="38">
        <v>0</v>
      </c>
      <c r="M22" s="1" t="s">
        <v>10</v>
      </c>
      <c r="N22" s="56" t="s">
        <v>11</v>
      </c>
      <c r="O22" s="56" t="s">
        <v>2</v>
      </c>
    </row>
    <row r="23" spans="2:15" x14ac:dyDescent="0.2">
      <c r="B23" s="36" t="s">
        <v>101</v>
      </c>
      <c r="N23" s="56" t="s">
        <v>11</v>
      </c>
      <c r="O23" s="56" t="s">
        <v>2</v>
      </c>
    </row>
    <row r="24" spans="2:15" x14ac:dyDescent="0.2">
      <c r="B24" s="36" t="s">
        <v>150</v>
      </c>
      <c r="N24" s="56" t="s">
        <v>11</v>
      </c>
      <c r="O24" s="56" t="s">
        <v>2</v>
      </c>
    </row>
    <row r="25" spans="2:15" x14ac:dyDescent="0.2">
      <c r="B25" s="36" t="s">
        <v>151</v>
      </c>
      <c r="N25" s="56" t="s">
        <v>11</v>
      </c>
      <c r="O25" s="56" t="s">
        <v>2</v>
      </c>
    </row>
    <row r="26" spans="2:15" x14ac:dyDescent="0.2">
      <c r="B26" s="36" t="s">
        <v>152</v>
      </c>
      <c r="N26" s="56" t="s">
        <v>11</v>
      </c>
      <c r="O26" s="56" t="s">
        <v>2</v>
      </c>
    </row>
    <row r="27" spans="2:15" x14ac:dyDescent="0.2">
      <c r="B27" s="56" t="s">
        <v>58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</row>
    <row r="28" spans="2:15" x14ac:dyDescent="0.2">
      <c r="B28" s="56" t="s">
        <v>59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</sheetData>
  <mergeCells count="5">
    <mergeCell ref="B5:M5"/>
    <mergeCell ref="B27:M27"/>
    <mergeCell ref="B28:M28"/>
    <mergeCell ref="N6:N26"/>
    <mergeCell ref="O1:O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N1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4" x14ac:dyDescent="0.2">
      <c r="B1" s="37" t="s">
        <v>0</v>
      </c>
      <c r="C1" s="37" t="s">
        <v>1</v>
      </c>
      <c r="N1" s="57" t="s">
        <v>2</v>
      </c>
    </row>
    <row r="2" spans="2:14" x14ac:dyDescent="0.2">
      <c r="B2" s="37" t="s">
        <v>3</v>
      </c>
      <c r="C2" s="37" t="s">
        <v>4</v>
      </c>
      <c r="N2" s="57" t="s">
        <v>2</v>
      </c>
    </row>
    <row r="3" spans="2:14" x14ac:dyDescent="0.2">
      <c r="B3" s="37" t="s">
        <v>5</v>
      </c>
      <c r="C3" s="37" t="s">
        <v>6</v>
      </c>
      <c r="N3" s="57" t="s">
        <v>2</v>
      </c>
    </row>
    <row r="4" spans="2:14" x14ac:dyDescent="0.2">
      <c r="B4" s="37" t="s">
        <v>7</v>
      </c>
      <c r="C4" s="37">
        <v>294</v>
      </c>
      <c r="N4" s="57" t="s">
        <v>2</v>
      </c>
    </row>
    <row r="5" spans="2:14" x14ac:dyDescent="0.2">
      <c r="B5" s="57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57" t="s">
        <v>2</v>
      </c>
    </row>
    <row r="6" spans="2:14" x14ac:dyDescent="0.2">
      <c r="B6" s="3" t="s">
        <v>102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57" t="s">
        <v>11</v>
      </c>
      <c r="N6" s="57" t="s">
        <v>2</v>
      </c>
    </row>
    <row r="7" spans="2:14" x14ac:dyDescent="0.2">
      <c r="B7" s="3" t="s">
        <v>424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57" t="s">
        <v>11</v>
      </c>
      <c r="N7" s="57" t="s">
        <v>2</v>
      </c>
    </row>
    <row r="8" spans="2:14" x14ac:dyDescent="0.2">
      <c r="B8" s="1" t="s">
        <v>61</v>
      </c>
      <c r="C8" s="1" t="s">
        <v>62</v>
      </c>
      <c r="D8" s="1" t="s">
        <v>104</v>
      </c>
      <c r="E8" s="1" t="s">
        <v>156</v>
      </c>
      <c r="F8" s="1" t="s">
        <v>66</v>
      </c>
      <c r="G8" s="3" t="s">
        <v>107</v>
      </c>
      <c r="H8" s="3" t="s">
        <v>108</v>
      </c>
      <c r="I8" s="1" t="s">
        <v>69</v>
      </c>
      <c r="J8" s="1" t="s">
        <v>70</v>
      </c>
      <c r="K8" s="3" t="s">
        <v>111</v>
      </c>
      <c r="L8" s="1" t="s">
        <v>10</v>
      </c>
      <c r="M8" s="57" t="s">
        <v>11</v>
      </c>
      <c r="N8" s="57" t="s">
        <v>2</v>
      </c>
    </row>
    <row r="9" spans="2:1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113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57" t="s">
        <v>11</v>
      </c>
      <c r="N9" s="57" t="s">
        <v>2</v>
      </c>
    </row>
    <row r="10" spans="2:14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10</v>
      </c>
      <c r="M10" s="57" t="s">
        <v>11</v>
      </c>
      <c r="N10" s="57" t="s">
        <v>2</v>
      </c>
    </row>
    <row r="11" spans="2:14" x14ac:dyDescent="0.2">
      <c r="B11" s="1" t="s">
        <v>425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38">
        <v>0</v>
      </c>
      <c r="K11" s="38">
        <v>0</v>
      </c>
      <c r="L11" s="1" t="s">
        <v>10</v>
      </c>
      <c r="M11" s="57" t="s">
        <v>11</v>
      </c>
      <c r="N11" s="57" t="s">
        <v>2</v>
      </c>
    </row>
    <row r="12" spans="2:14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38">
        <v>0</v>
      </c>
      <c r="K12" s="38">
        <v>0</v>
      </c>
      <c r="L12" s="1" t="s">
        <v>10</v>
      </c>
      <c r="M12" s="57" t="s">
        <v>11</v>
      </c>
      <c r="N12" s="57" t="s">
        <v>2</v>
      </c>
    </row>
    <row r="13" spans="2:14" x14ac:dyDescent="0.2">
      <c r="B13" s="1" t="s">
        <v>99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57" t="s">
        <v>11</v>
      </c>
      <c r="N13" s="57" t="s">
        <v>2</v>
      </c>
    </row>
    <row r="14" spans="2:14" x14ac:dyDescent="0.2">
      <c r="B14" s="36" t="s">
        <v>101</v>
      </c>
      <c r="M14" s="57" t="s">
        <v>11</v>
      </c>
      <c r="N14" s="57" t="s">
        <v>2</v>
      </c>
    </row>
    <row r="15" spans="2:14" x14ac:dyDescent="0.2">
      <c r="B15" s="36" t="s">
        <v>150</v>
      </c>
      <c r="M15" s="57" t="s">
        <v>11</v>
      </c>
      <c r="N15" s="57" t="s">
        <v>2</v>
      </c>
    </row>
    <row r="16" spans="2:14" x14ac:dyDescent="0.2">
      <c r="B16" s="36" t="s">
        <v>151</v>
      </c>
      <c r="M16" s="57" t="s">
        <v>11</v>
      </c>
      <c r="N16" s="57" t="s">
        <v>2</v>
      </c>
    </row>
    <row r="17" spans="2:14" x14ac:dyDescent="0.2">
      <c r="B17" s="36" t="s">
        <v>152</v>
      </c>
      <c r="M17" s="57" t="s">
        <v>11</v>
      </c>
      <c r="N17" s="57" t="s">
        <v>2</v>
      </c>
    </row>
    <row r="18" spans="2:14" x14ac:dyDescent="0.2">
      <c r="B18" s="57" t="s">
        <v>58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</row>
    <row r="19" spans="2:14" x14ac:dyDescent="0.2">
      <c r="B19" s="57" t="s">
        <v>59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</row>
  </sheetData>
  <mergeCells count="5">
    <mergeCell ref="B5:L5"/>
    <mergeCell ref="B18:L18"/>
    <mergeCell ref="B19:L19"/>
    <mergeCell ref="M6:M17"/>
    <mergeCell ref="N1:N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T27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">
      <c r="B1" s="37" t="s">
        <v>0</v>
      </c>
      <c r="C1" s="37" t="s">
        <v>1</v>
      </c>
      <c r="T1" s="58" t="s">
        <v>2</v>
      </c>
    </row>
    <row r="2" spans="2:20" x14ac:dyDescent="0.2">
      <c r="B2" s="37" t="s">
        <v>3</v>
      </c>
      <c r="C2" s="37" t="s">
        <v>4</v>
      </c>
      <c r="T2" s="58" t="s">
        <v>2</v>
      </c>
    </row>
    <row r="3" spans="2:20" x14ac:dyDescent="0.2">
      <c r="B3" s="37" t="s">
        <v>5</v>
      </c>
      <c r="C3" s="37" t="s">
        <v>6</v>
      </c>
      <c r="T3" s="58" t="s">
        <v>2</v>
      </c>
    </row>
    <row r="4" spans="2:20" x14ac:dyDescent="0.2">
      <c r="B4" s="37" t="s">
        <v>7</v>
      </c>
      <c r="C4" s="37">
        <v>294</v>
      </c>
      <c r="T4" s="58" t="s">
        <v>2</v>
      </c>
    </row>
    <row r="5" spans="2:20" x14ac:dyDescent="0.2">
      <c r="B5" s="58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T5" s="58" t="s">
        <v>2</v>
      </c>
    </row>
    <row r="6" spans="2:20" x14ac:dyDescent="0.2">
      <c r="B6" s="3" t="s">
        <v>102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58" t="s">
        <v>11</v>
      </c>
      <c r="T6" s="58" t="s">
        <v>2</v>
      </c>
    </row>
    <row r="7" spans="2:20" x14ac:dyDescent="0.2">
      <c r="B7" s="3" t="s">
        <v>426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58" t="s">
        <v>11</v>
      </c>
      <c r="T7" s="58" t="s">
        <v>2</v>
      </c>
    </row>
    <row r="8" spans="2:20" x14ac:dyDescent="0.2">
      <c r="B8" s="1" t="s">
        <v>61</v>
      </c>
      <c r="C8" s="1" t="s">
        <v>62</v>
      </c>
      <c r="D8" s="1" t="s">
        <v>427</v>
      </c>
      <c r="E8" s="1" t="s">
        <v>64</v>
      </c>
      <c r="F8" s="1" t="s">
        <v>65</v>
      </c>
      <c r="G8" s="1" t="s">
        <v>105</v>
      </c>
      <c r="H8" s="1" t="s">
        <v>106</v>
      </c>
      <c r="I8" s="1" t="s">
        <v>66</v>
      </c>
      <c r="J8" s="1" t="s">
        <v>67</v>
      </c>
      <c r="K8" s="1" t="s">
        <v>68</v>
      </c>
      <c r="L8" s="3" t="s">
        <v>107</v>
      </c>
      <c r="M8" s="3" t="s">
        <v>108</v>
      </c>
      <c r="N8" s="1" t="s">
        <v>69</v>
      </c>
      <c r="O8" s="1" t="s">
        <v>157</v>
      </c>
      <c r="P8" s="1" t="s">
        <v>70</v>
      </c>
      <c r="Q8" s="1" t="s">
        <v>111</v>
      </c>
      <c r="R8" s="1" t="s">
        <v>10</v>
      </c>
      <c r="S8" s="58" t="s">
        <v>11</v>
      </c>
      <c r="T8" s="58" t="s">
        <v>2</v>
      </c>
    </row>
    <row r="9" spans="2:20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112</v>
      </c>
      <c r="I9" s="1" t="s">
        <v>10</v>
      </c>
      <c r="J9" s="1" t="s">
        <v>15</v>
      </c>
      <c r="K9" s="1" t="s">
        <v>15</v>
      </c>
      <c r="L9" s="3" t="s">
        <v>113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58" t="s">
        <v>11</v>
      </c>
      <c r="T9" s="58" t="s">
        <v>2</v>
      </c>
    </row>
    <row r="10" spans="2:20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114</v>
      </c>
      <c r="N10" s="1" t="s">
        <v>115</v>
      </c>
      <c r="O10" s="1" t="s">
        <v>116</v>
      </c>
      <c r="P10" s="1" t="s">
        <v>117</v>
      </c>
      <c r="Q10" s="1" t="s">
        <v>118</v>
      </c>
      <c r="R10" s="1" t="s">
        <v>10</v>
      </c>
      <c r="S10" s="58" t="s">
        <v>11</v>
      </c>
      <c r="T10" s="58" t="s">
        <v>2</v>
      </c>
    </row>
    <row r="11" spans="2:20" x14ac:dyDescent="0.2">
      <c r="B11" s="1" t="s">
        <v>428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3.06</v>
      </c>
      <c r="I11" s="1" t="s">
        <v>10</v>
      </c>
      <c r="J11" s="38">
        <v>2.07E-2</v>
      </c>
      <c r="K11" s="38">
        <v>3.4500000000000003E-2</v>
      </c>
      <c r="L11" s="39">
        <v>622634.43999999994</v>
      </c>
      <c r="M11" s="1" t="s">
        <v>10</v>
      </c>
      <c r="N11" s="39">
        <v>646.91</v>
      </c>
      <c r="O11" s="1" t="s">
        <v>10</v>
      </c>
      <c r="P11" s="38">
        <v>1</v>
      </c>
      <c r="Q11" s="38">
        <v>1.9E-3</v>
      </c>
      <c r="R11" s="1" t="s">
        <v>10</v>
      </c>
      <c r="S11" s="58" t="s">
        <v>11</v>
      </c>
      <c r="T11" s="58" t="s">
        <v>2</v>
      </c>
    </row>
    <row r="12" spans="2:20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3.06</v>
      </c>
      <c r="I12" s="1" t="s">
        <v>10</v>
      </c>
      <c r="J12" s="38">
        <v>2.07E-2</v>
      </c>
      <c r="K12" s="38">
        <v>3.4500000000000003E-2</v>
      </c>
      <c r="L12" s="39">
        <v>622634.43999999994</v>
      </c>
      <c r="M12" s="1" t="s">
        <v>10</v>
      </c>
      <c r="N12" s="39">
        <v>646.91</v>
      </c>
      <c r="O12" s="1" t="s">
        <v>10</v>
      </c>
      <c r="P12" s="38">
        <v>1</v>
      </c>
      <c r="Q12" s="38">
        <v>1.9E-3</v>
      </c>
      <c r="R12" s="1" t="s">
        <v>10</v>
      </c>
      <c r="S12" s="58" t="s">
        <v>11</v>
      </c>
      <c r="T12" s="58" t="s">
        <v>2</v>
      </c>
    </row>
    <row r="13" spans="2:20" x14ac:dyDescent="0.2">
      <c r="B13" s="1" t="s">
        <v>429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39">
        <v>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58" t="s">
        <v>11</v>
      </c>
      <c r="T13" s="58" t="s">
        <v>2</v>
      </c>
    </row>
    <row r="14" spans="2:20" x14ac:dyDescent="0.2">
      <c r="B14" s="1" t="s">
        <v>430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3.06</v>
      </c>
      <c r="I14" s="1" t="s">
        <v>10</v>
      </c>
      <c r="J14" s="38">
        <v>2.07E-2</v>
      </c>
      <c r="K14" s="38">
        <v>3.4500000000000003E-2</v>
      </c>
      <c r="L14" s="39">
        <v>622634.43999999994</v>
      </c>
      <c r="M14" s="1" t="s">
        <v>10</v>
      </c>
      <c r="N14" s="39">
        <v>646.91</v>
      </c>
      <c r="O14" s="1" t="s">
        <v>10</v>
      </c>
      <c r="P14" s="38">
        <v>1</v>
      </c>
      <c r="Q14" s="38">
        <v>1.9E-3</v>
      </c>
      <c r="R14" s="1" t="s">
        <v>10</v>
      </c>
      <c r="S14" s="58" t="s">
        <v>11</v>
      </c>
      <c r="T14" s="58" t="s">
        <v>2</v>
      </c>
    </row>
    <row r="15" spans="2:20" x14ac:dyDescent="0.2">
      <c r="B15" s="40" t="s">
        <v>431</v>
      </c>
      <c r="C15" s="41">
        <v>1162304</v>
      </c>
      <c r="D15" s="40" t="s">
        <v>432</v>
      </c>
      <c r="E15" s="40" t="s">
        <v>173</v>
      </c>
      <c r="F15" s="40" t="s">
        <v>86</v>
      </c>
      <c r="G15" s="40" t="s">
        <v>10</v>
      </c>
      <c r="H15" s="43">
        <v>2.12</v>
      </c>
      <c r="I15" s="40" t="s">
        <v>87</v>
      </c>
      <c r="J15" s="42">
        <v>6.3500000000000001E-2</v>
      </c>
      <c r="K15" s="42">
        <v>6.2799999999999995E-2</v>
      </c>
      <c r="L15" s="43">
        <v>195726</v>
      </c>
      <c r="M15" s="43">
        <v>105.84</v>
      </c>
      <c r="N15" s="43">
        <v>207.16</v>
      </c>
      <c r="O15" s="42">
        <v>2.9999999999999997E-4</v>
      </c>
      <c r="P15" s="42">
        <v>0.32019999999999998</v>
      </c>
      <c r="Q15" s="42">
        <v>5.9999999999999995E-4</v>
      </c>
      <c r="R15" s="40" t="s">
        <v>10</v>
      </c>
      <c r="S15" s="58" t="s">
        <v>11</v>
      </c>
      <c r="T15" s="58" t="s">
        <v>2</v>
      </c>
    </row>
    <row r="16" spans="2:20" x14ac:dyDescent="0.2">
      <c r="B16" s="40" t="s">
        <v>433</v>
      </c>
      <c r="C16" s="41">
        <v>1162577</v>
      </c>
      <c r="D16" s="40" t="s">
        <v>434</v>
      </c>
      <c r="E16" s="40" t="s">
        <v>173</v>
      </c>
      <c r="F16" s="40" t="s">
        <v>86</v>
      </c>
      <c r="G16" s="40" t="s">
        <v>10</v>
      </c>
      <c r="H16" s="43">
        <v>3.5</v>
      </c>
      <c r="I16" s="40" t="s">
        <v>87</v>
      </c>
      <c r="J16" s="42">
        <v>5.0000000000000001E-4</v>
      </c>
      <c r="K16" s="42">
        <v>2.12E-2</v>
      </c>
      <c r="L16" s="43">
        <v>426908.44</v>
      </c>
      <c r="M16" s="43">
        <v>103.01</v>
      </c>
      <c r="N16" s="43">
        <v>439.76</v>
      </c>
      <c r="O16" s="42">
        <v>4.0000000000000002E-4</v>
      </c>
      <c r="P16" s="42">
        <v>0.67979999999999996</v>
      </c>
      <c r="Q16" s="42">
        <v>1.2999999999999999E-3</v>
      </c>
      <c r="R16" s="40" t="s">
        <v>10</v>
      </c>
      <c r="S16" s="58" t="s">
        <v>11</v>
      </c>
      <c r="T16" s="58" t="s">
        <v>2</v>
      </c>
    </row>
    <row r="17" spans="2:20" x14ac:dyDescent="0.2">
      <c r="B17" s="1" t="s">
        <v>435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39">
        <v>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58" t="s">
        <v>11</v>
      </c>
      <c r="T17" s="58" t="s">
        <v>2</v>
      </c>
    </row>
    <row r="18" spans="2:20" x14ac:dyDescent="0.2">
      <c r="B18" s="1" t="s">
        <v>99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39">
        <v>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58" t="s">
        <v>11</v>
      </c>
      <c r="T18" s="58" t="s">
        <v>2</v>
      </c>
    </row>
    <row r="19" spans="2:20" x14ac:dyDescent="0.2">
      <c r="B19" s="1" t="s">
        <v>429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39">
        <v>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58" t="s">
        <v>11</v>
      </c>
      <c r="T19" s="58" t="s">
        <v>2</v>
      </c>
    </row>
    <row r="20" spans="2:20" x14ac:dyDescent="0.2">
      <c r="B20" s="1" t="s">
        <v>430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0</v>
      </c>
      <c r="I20" s="1" t="s">
        <v>10</v>
      </c>
      <c r="J20" s="38">
        <v>0</v>
      </c>
      <c r="K20" s="38">
        <v>0</v>
      </c>
      <c r="L20" s="39">
        <v>0</v>
      </c>
      <c r="M20" s="1" t="s">
        <v>10</v>
      </c>
      <c r="N20" s="39">
        <v>0</v>
      </c>
      <c r="O20" s="1" t="s">
        <v>10</v>
      </c>
      <c r="P20" s="38">
        <v>0</v>
      </c>
      <c r="Q20" s="38">
        <v>0</v>
      </c>
      <c r="R20" s="1" t="s">
        <v>10</v>
      </c>
      <c r="S20" s="58" t="s">
        <v>11</v>
      </c>
      <c r="T20" s="58" t="s">
        <v>2</v>
      </c>
    </row>
    <row r="21" spans="2:20" x14ac:dyDescent="0.2">
      <c r="B21" s="1" t="s">
        <v>436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39">
        <v>0</v>
      </c>
      <c r="I21" s="1" t="s">
        <v>10</v>
      </c>
      <c r="J21" s="38">
        <v>0</v>
      </c>
      <c r="K21" s="38">
        <v>0</v>
      </c>
      <c r="L21" s="39">
        <v>0</v>
      </c>
      <c r="M21" s="1" t="s">
        <v>10</v>
      </c>
      <c r="N21" s="39">
        <v>0</v>
      </c>
      <c r="O21" s="1" t="s">
        <v>10</v>
      </c>
      <c r="P21" s="38">
        <v>0</v>
      </c>
      <c r="Q21" s="38">
        <v>0</v>
      </c>
      <c r="R21" s="1" t="s">
        <v>10</v>
      </c>
      <c r="S21" s="58" t="s">
        <v>11</v>
      </c>
      <c r="T21" s="58" t="s">
        <v>2</v>
      </c>
    </row>
    <row r="22" spans="2:20" x14ac:dyDescent="0.2">
      <c r="B22" s="36" t="s">
        <v>101</v>
      </c>
      <c r="S22" s="58" t="s">
        <v>11</v>
      </c>
      <c r="T22" s="58" t="s">
        <v>2</v>
      </c>
    </row>
    <row r="23" spans="2:20" x14ac:dyDescent="0.2">
      <c r="B23" s="36" t="s">
        <v>150</v>
      </c>
      <c r="S23" s="58" t="s">
        <v>11</v>
      </c>
      <c r="T23" s="58" t="s">
        <v>2</v>
      </c>
    </row>
    <row r="24" spans="2:20" x14ac:dyDescent="0.2">
      <c r="B24" s="36" t="s">
        <v>151</v>
      </c>
      <c r="S24" s="58" t="s">
        <v>11</v>
      </c>
      <c r="T24" s="58" t="s">
        <v>2</v>
      </c>
    </row>
    <row r="25" spans="2:20" x14ac:dyDescent="0.2">
      <c r="B25" s="36" t="s">
        <v>152</v>
      </c>
      <c r="S25" s="58" t="s">
        <v>11</v>
      </c>
      <c r="T25" s="58" t="s">
        <v>2</v>
      </c>
    </row>
    <row r="26" spans="2:20" x14ac:dyDescent="0.2">
      <c r="B26" s="58" t="s">
        <v>58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2:20" x14ac:dyDescent="0.2">
      <c r="B27" s="58" t="s">
        <v>59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</sheetData>
  <mergeCells count="5">
    <mergeCell ref="B5:R5"/>
    <mergeCell ref="B26:R26"/>
    <mergeCell ref="B27:R27"/>
    <mergeCell ref="S6:S25"/>
    <mergeCell ref="T1:T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S20"/>
  <sheetViews>
    <sheetView rightToLeft="1" workbookViewId="0"/>
  </sheetViews>
  <sheetFormatPr defaultRowHeight="14.25" x14ac:dyDescent="0.2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">
      <c r="B1" s="37" t="s">
        <v>0</v>
      </c>
      <c r="C1" s="37" t="s">
        <v>1</v>
      </c>
      <c r="S1" s="59" t="s">
        <v>2</v>
      </c>
    </row>
    <row r="2" spans="2:19" x14ac:dyDescent="0.2">
      <c r="B2" s="37" t="s">
        <v>3</v>
      </c>
      <c r="C2" s="37" t="s">
        <v>4</v>
      </c>
      <c r="S2" s="59" t="s">
        <v>2</v>
      </c>
    </row>
    <row r="3" spans="2:19" x14ac:dyDescent="0.2">
      <c r="B3" s="37" t="s">
        <v>5</v>
      </c>
      <c r="C3" s="37" t="s">
        <v>6</v>
      </c>
      <c r="S3" s="59" t="s">
        <v>2</v>
      </c>
    </row>
    <row r="4" spans="2:19" x14ac:dyDescent="0.2">
      <c r="B4" s="37" t="s">
        <v>7</v>
      </c>
      <c r="C4" s="37">
        <v>294</v>
      </c>
      <c r="S4" s="59" t="s">
        <v>2</v>
      </c>
    </row>
    <row r="5" spans="2:19" x14ac:dyDescent="0.2">
      <c r="B5" s="59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S5" s="59" t="s">
        <v>2</v>
      </c>
    </row>
    <row r="6" spans="2:19" x14ac:dyDescent="0.2">
      <c r="B6" s="3" t="s">
        <v>437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59" t="s">
        <v>11</v>
      </c>
      <c r="S6" s="59" t="s">
        <v>2</v>
      </c>
    </row>
    <row r="7" spans="2:19" x14ac:dyDescent="0.2">
      <c r="B7" s="3" t="s">
        <v>103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59" t="s">
        <v>11</v>
      </c>
      <c r="S7" s="59" t="s">
        <v>2</v>
      </c>
    </row>
    <row r="8" spans="2:19" x14ac:dyDescent="0.2">
      <c r="B8" s="1" t="s">
        <v>61</v>
      </c>
      <c r="C8" s="1" t="s">
        <v>62</v>
      </c>
      <c r="D8" s="1" t="s">
        <v>64</v>
      </c>
      <c r="E8" s="1" t="s">
        <v>65</v>
      </c>
      <c r="F8" s="1" t="s">
        <v>105</v>
      </c>
      <c r="G8" s="1" t="s">
        <v>106</v>
      </c>
      <c r="H8" s="1" t="s">
        <v>66</v>
      </c>
      <c r="I8" s="1" t="s">
        <v>67</v>
      </c>
      <c r="J8" s="1" t="s">
        <v>68</v>
      </c>
      <c r="K8" s="3" t="s">
        <v>107</v>
      </c>
      <c r="L8" s="3" t="s">
        <v>108</v>
      </c>
      <c r="M8" s="1" t="s">
        <v>12</v>
      </c>
      <c r="N8" s="1" t="s">
        <v>157</v>
      </c>
      <c r="O8" s="1" t="s">
        <v>70</v>
      </c>
      <c r="P8" s="1" t="s">
        <v>111</v>
      </c>
      <c r="Q8" s="1" t="s">
        <v>10</v>
      </c>
      <c r="R8" s="59" t="s">
        <v>11</v>
      </c>
      <c r="S8" s="59" t="s">
        <v>2</v>
      </c>
    </row>
    <row r="9" spans="2:19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168</v>
      </c>
      <c r="G9" s="1" t="s">
        <v>112</v>
      </c>
      <c r="H9" s="1" t="s">
        <v>10</v>
      </c>
      <c r="I9" s="1" t="s">
        <v>15</v>
      </c>
      <c r="J9" s="1" t="s">
        <v>15</v>
      </c>
      <c r="K9" s="3" t="s">
        <v>113</v>
      </c>
      <c r="L9" s="1" t="s">
        <v>10</v>
      </c>
      <c r="M9" s="1" t="s">
        <v>14</v>
      </c>
      <c r="N9" s="1" t="s">
        <v>15</v>
      </c>
      <c r="O9" s="1" t="s">
        <v>15</v>
      </c>
      <c r="P9" s="1" t="s">
        <v>15</v>
      </c>
      <c r="Q9" s="1" t="s">
        <v>10</v>
      </c>
      <c r="R9" s="59" t="s">
        <v>11</v>
      </c>
      <c r="S9" s="59" t="s">
        <v>2</v>
      </c>
    </row>
    <row r="10" spans="2:19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114</v>
      </c>
      <c r="N10" s="1" t="s">
        <v>115</v>
      </c>
      <c r="O10" s="1" t="s">
        <v>116</v>
      </c>
      <c r="P10" s="1" t="s">
        <v>117</v>
      </c>
      <c r="Q10" s="1" t="s">
        <v>10</v>
      </c>
      <c r="R10" s="59" t="s">
        <v>11</v>
      </c>
      <c r="S10" s="59" t="s">
        <v>2</v>
      </c>
    </row>
    <row r="11" spans="2:19" x14ac:dyDescent="0.2">
      <c r="B11" s="1" t="s">
        <v>120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39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59" t="s">
        <v>11</v>
      </c>
      <c r="S11" s="59" t="s">
        <v>2</v>
      </c>
    </row>
    <row r="12" spans="2:19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39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59" t="s">
        <v>11</v>
      </c>
      <c r="S12" s="59" t="s">
        <v>2</v>
      </c>
    </row>
    <row r="13" spans="2:19" x14ac:dyDescent="0.2">
      <c r="B13" s="1" t="s">
        <v>99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39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59" t="s">
        <v>11</v>
      </c>
      <c r="S13" s="59" t="s">
        <v>2</v>
      </c>
    </row>
    <row r="14" spans="2:19" x14ac:dyDescent="0.2">
      <c r="B14" s="1" t="s">
        <v>141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39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59" t="s">
        <v>11</v>
      </c>
      <c r="S14" s="59" t="s">
        <v>2</v>
      </c>
    </row>
    <row r="15" spans="2:19" x14ac:dyDescent="0.2">
      <c r="B15" s="1" t="s">
        <v>438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39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59" t="s">
        <v>11</v>
      </c>
      <c r="S15" s="59" t="s">
        <v>2</v>
      </c>
    </row>
    <row r="16" spans="2:19" x14ac:dyDescent="0.2">
      <c r="B16" s="36" t="s">
        <v>150</v>
      </c>
      <c r="R16" s="59" t="s">
        <v>11</v>
      </c>
      <c r="S16" s="59" t="s">
        <v>2</v>
      </c>
    </row>
    <row r="17" spans="2:19" x14ac:dyDescent="0.2">
      <c r="B17" s="36" t="s">
        <v>151</v>
      </c>
      <c r="R17" s="59" t="s">
        <v>11</v>
      </c>
      <c r="S17" s="59" t="s">
        <v>2</v>
      </c>
    </row>
    <row r="18" spans="2:19" x14ac:dyDescent="0.2">
      <c r="B18" s="36" t="s">
        <v>152</v>
      </c>
      <c r="R18" s="59" t="s">
        <v>11</v>
      </c>
      <c r="S18" s="59" t="s">
        <v>2</v>
      </c>
    </row>
    <row r="19" spans="2:19" x14ac:dyDescent="0.2">
      <c r="B19" s="59" t="s">
        <v>58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2:19" x14ac:dyDescent="0.2">
      <c r="B20" s="59" t="s">
        <v>59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</sheetData>
  <mergeCells count="5">
    <mergeCell ref="B5:Q5"/>
    <mergeCell ref="B19:Q19"/>
    <mergeCell ref="B20:Q20"/>
    <mergeCell ref="R6:R18"/>
    <mergeCell ref="S1:S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V25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">
      <c r="B1" s="37" t="s">
        <v>0</v>
      </c>
      <c r="C1" s="37" t="s">
        <v>1</v>
      </c>
      <c r="V1" s="60" t="s">
        <v>2</v>
      </c>
    </row>
    <row r="2" spans="2:22" x14ac:dyDescent="0.2">
      <c r="B2" s="37" t="s">
        <v>3</v>
      </c>
      <c r="C2" s="37" t="s">
        <v>4</v>
      </c>
      <c r="V2" s="60" t="s">
        <v>2</v>
      </c>
    </row>
    <row r="3" spans="2:22" x14ac:dyDescent="0.2">
      <c r="B3" s="37" t="s">
        <v>5</v>
      </c>
      <c r="C3" s="37" t="s">
        <v>6</v>
      </c>
      <c r="V3" s="60" t="s">
        <v>2</v>
      </c>
    </row>
    <row r="4" spans="2:22" x14ac:dyDescent="0.2">
      <c r="B4" s="37" t="s">
        <v>7</v>
      </c>
      <c r="C4" s="37">
        <v>294</v>
      </c>
      <c r="V4" s="60" t="s">
        <v>2</v>
      </c>
    </row>
    <row r="5" spans="2:22" x14ac:dyDescent="0.2">
      <c r="B5" s="60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V5" s="60" t="s">
        <v>2</v>
      </c>
    </row>
    <row r="6" spans="2:22" x14ac:dyDescent="0.2">
      <c r="B6" s="3" t="s">
        <v>437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0" t="s">
        <v>11</v>
      </c>
      <c r="V6" s="60" t="s">
        <v>2</v>
      </c>
    </row>
    <row r="7" spans="2:22" x14ac:dyDescent="0.2">
      <c r="B7" s="3" t="s">
        <v>154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0" t="s">
        <v>11</v>
      </c>
      <c r="V7" s="60" t="s">
        <v>2</v>
      </c>
    </row>
    <row r="8" spans="2:22" x14ac:dyDescent="0.2">
      <c r="B8" s="1" t="s">
        <v>61</v>
      </c>
      <c r="C8" s="1" t="s">
        <v>62</v>
      </c>
      <c r="D8" s="1" t="s">
        <v>155</v>
      </c>
      <c r="E8" s="1" t="s">
        <v>63</v>
      </c>
      <c r="F8" s="1" t="s">
        <v>156</v>
      </c>
      <c r="G8" s="1" t="s">
        <v>64</v>
      </c>
      <c r="H8" s="1" t="s">
        <v>65</v>
      </c>
      <c r="I8" s="1" t="s">
        <v>105</v>
      </c>
      <c r="J8" s="1" t="s">
        <v>106</v>
      </c>
      <c r="K8" s="1" t="s">
        <v>66</v>
      </c>
      <c r="L8" s="1" t="s">
        <v>67</v>
      </c>
      <c r="M8" s="1" t="s">
        <v>68</v>
      </c>
      <c r="N8" s="3" t="s">
        <v>107</v>
      </c>
      <c r="O8" s="3" t="s">
        <v>108</v>
      </c>
      <c r="P8" s="1" t="s">
        <v>12</v>
      </c>
      <c r="Q8" s="1" t="s">
        <v>157</v>
      </c>
      <c r="R8" s="1" t="s">
        <v>70</v>
      </c>
      <c r="S8" s="1" t="s">
        <v>111</v>
      </c>
      <c r="T8" s="1" t="s">
        <v>10</v>
      </c>
      <c r="U8" s="60" t="s">
        <v>11</v>
      </c>
      <c r="V8" s="60" t="s">
        <v>2</v>
      </c>
    </row>
    <row r="9" spans="2:22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168</v>
      </c>
      <c r="J9" s="1" t="s">
        <v>112</v>
      </c>
      <c r="K9" s="1" t="s">
        <v>10</v>
      </c>
      <c r="L9" s="1" t="s">
        <v>15</v>
      </c>
      <c r="M9" s="1" t="s">
        <v>15</v>
      </c>
      <c r="N9" s="3" t="s">
        <v>113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0" t="s">
        <v>11</v>
      </c>
      <c r="V9" s="60" t="s">
        <v>2</v>
      </c>
    </row>
    <row r="10" spans="2:22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114</v>
      </c>
      <c r="N10" s="1" t="s">
        <v>115</v>
      </c>
      <c r="O10" s="1" t="s">
        <v>116</v>
      </c>
      <c r="P10" s="1" t="s">
        <v>117</v>
      </c>
      <c r="Q10" s="1" t="s">
        <v>118</v>
      </c>
      <c r="R10" s="1" t="s">
        <v>119</v>
      </c>
      <c r="S10" s="1" t="s">
        <v>158</v>
      </c>
      <c r="T10" s="1" t="s">
        <v>10</v>
      </c>
      <c r="U10" s="60" t="s">
        <v>11</v>
      </c>
      <c r="V10" s="60" t="s">
        <v>2</v>
      </c>
    </row>
    <row r="11" spans="2:22" x14ac:dyDescent="0.2">
      <c r="B11" s="1" t="s">
        <v>161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0</v>
      </c>
      <c r="K11" s="1" t="s">
        <v>10</v>
      </c>
      <c r="L11" s="38">
        <v>0</v>
      </c>
      <c r="M11" s="38">
        <v>0</v>
      </c>
      <c r="N11" s="39">
        <v>0</v>
      </c>
      <c r="O11" s="1" t="s">
        <v>10</v>
      </c>
      <c r="P11" s="39">
        <v>0</v>
      </c>
      <c r="Q11" s="1" t="s">
        <v>10</v>
      </c>
      <c r="R11" s="38">
        <v>0</v>
      </c>
      <c r="S11" s="38">
        <v>0</v>
      </c>
      <c r="T11" s="1" t="s">
        <v>10</v>
      </c>
      <c r="U11" s="60" t="s">
        <v>11</v>
      </c>
      <c r="V11" s="60" t="s">
        <v>2</v>
      </c>
    </row>
    <row r="12" spans="2:22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8">
        <v>0</v>
      </c>
      <c r="M12" s="38">
        <v>0</v>
      </c>
      <c r="N12" s="39">
        <v>0</v>
      </c>
      <c r="O12" s="1" t="s">
        <v>10</v>
      </c>
      <c r="P12" s="39">
        <v>0</v>
      </c>
      <c r="Q12" s="1" t="s">
        <v>10</v>
      </c>
      <c r="R12" s="38">
        <v>0</v>
      </c>
      <c r="S12" s="38">
        <v>0</v>
      </c>
      <c r="T12" s="1" t="s">
        <v>10</v>
      </c>
      <c r="U12" s="60" t="s">
        <v>11</v>
      </c>
      <c r="V12" s="60" t="s">
        <v>2</v>
      </c>
    </row>
    <row r="13" spans="2:22" x14ac:dyDescent="0.2">
      <c r="B13" s="1" t="s">
        <v>439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8">
        <v>0</v>
      </c>
      <c r="M13" s="38">
        <v>0</v>
      </c>
      <c r="N13" s="39">
        <v>0</v>
      </c>
      <c r="O13" s="1" t="s">
        <v>10</v>
      </c>
      <c r="P13" s="39">
        <v>0</v>
      </c>
      <c r="Q13" s="1" t="s">
        <v>10</v>
      </c>
      <c r="R13" s="38">
        <v>0</v>
      </c>
      <c r="S13" s="38">
        <v>0</v>
      </c>
      <c r="T13" s="1" t="s">
        <v>10</v>
      </c>
      <c r="U13" s="60" t="s">
        <v>11</v>
      </c>
      <c r="V13" s="60" t="s">
        <v>2</v>
      </c>
    </row>
    <row r="14" spans="2:22" x14ac:dyDescent="0.2">
      <c r="B14" s="1" t="s">
        <v>440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39">
        <v>0</v>
      </c>
      <c r="O14" s="1" t="s">
        <v>10</v>
      </c>
      <c r="P14" s="39">
        <v>0</v>
      </c>
      <c r="Q14" s="1" t="s">
        <v>10</v>
      </c>
      <c r="R14" s="38">
        <v>0</v>
      </c>
      <c r="S14" s="38">
        <v>0</v>
      </c>
      <c r="T14" s="1" t="s">
        <v>10</v>
      </c>
      <c r="U14" s="60" t="s">
        <v>11</v>
      </c>
      <c r="V14" s="60" t="s">
        <v>2</v>
      </c>
    </row>
    <row r="15" spans="2:22" x14ac:dyDescent="0.2">
      <c r="B15" s="1" t="s">
        <v>163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39">
        <v>0</v>
      </c>
      <c r="O15" s="1" t="s">
        <v>10</v>
      </c>
      <c r="P15" s="39">
        <v>0</v>
      </c>
      <c r="Q15" s="1" t="s">
        <v>10</v>
      </c>
      <c r="R15" s="38">
        <v>0</v>
      </c>
      <c r="S15" s="38">
        <v>0</v>
      </c>
      <c r="T15" s="1" t="s">
        <v>10</v>
      </c>
      <c r="U15" s="60" t="s">
        <v>11</v>
      </c>
      <c r="V15" s="60" t="s">
        <v>2</v>
      </c>
    </row>
    <row r="16" spans="2:22" x14ac:dyDescent="0.2">
      <c r="B16" s="1" t="s">
        <v>368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1" t="s">
        <v>10</v>
      </c>
      <c r="S16" s="1" t="s">
        <v>10</v>
      </c>
      <c r="T16" s="1" t="s">
        <v>10</v>
      </c>
      <c r="U16" s="60" t="s">
        <v>11</v>
      </c>
      <c r="V16" s="60" t="s">
        <v>2</v>
      </c>
    </row>
    <row r="17" spans="2:22" x14ac:dyDescent="0.2">
      <c r="B17" s="1" t="s">
        <v>99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39">
        <v>0</v>
      </c>
      <c r="O17" s="1" t="s">
        <v>10</v>
      </c>
      <c r="P17" s="39">
        <v>0</v>
      </c>
      <c r="Q17" s="1" t="s">
        <v>10</v>
      </c>
      <c r="R17" s="38">
        <v>0</v>
      </c>
      <c r="S17" s="38">
        <v>0</v>
      </c>
      <c r="T17" s="1" t="s">
        <v>10</v>
      </c>
      <c r="U17" s="60" t="s">
        <v>11</v>
      </c>
      <c r="V17" s="60" t="s">
        <v>2</v>
      </c>
    </row>
    <row r="18" spans="2:22" x14ac:dyDescent="0.2">
      <c r="B18" s="1" t="s">
        <v>441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39">
        <v>0</v>
      </c>
      <c r="O18" s="1" t="s">
        <v>10</v>
      </c>
      <c r="P18" s="39">
        <v>0</v>
      </c>
      <c r="Q18" s="1" t="s">
        <v>10</v>
      </c>
      <c r="R18" s="38">
        <v>0</v>
      </c>
      <c r="S18" s="38">
        <v>0</v>
      </c>
      <c r="T18" s="1" t="s">
        <v>10</v>
      </c>
      <c r="U18" s="60" t="s">
        <v>11</v>
      </c>
      <c r="V18" s="60" t="s">
        <v>2</v>
      </c>
    </row>
    <row r="19" spans="2:22" x14ac:dyDescent="0.2">
      <c r="B19" s="1" t="s">
        <v>442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39">
        <v>0</v>
      </c>
      <c r="O19" s="1" t="s">
        <v>10</v>
      </c>
      <c r="P19" s="39">
        <v>0</v>
      </c>
      <c r="Q19" s="1" t="s">
        <v>10</v>
      </c>
      <c r="R19" s="38">
        <v>0</v>
      </c>
      <c r="S19" s="38">
        <v>0</v>
      </c>
      <c r="T19" s="1" t="s">
        <v>10</v>
      </c>
      <c r="U19" s="60" t="s">
        <v>11</v>
      </c>
      <c r="V19" s="60" t="s">
        <v>2</v>
      </c>
    </row>
    <row r="20" spans="2:22" x14ac:dyDescent="0.2">
      <c r="B20" s="36" t="s">
        <v>101</v>
      </c>
      <c r="U20" s="60" t="s">
        <v>11</v>
      </c>
      <c r="V20" s="60" t="s">
        <v>2</v>
      </c>
    </row>
    <row r="21" spans="2:22" x14ac:dyDescent="0.2">
      <c r="B21" s="36" t="s">
        <v>150</v>
      </c>
      <c r="U21" s="60" t="s">
        <v>11</v>
      </c>
      <c r="V21" s="60" t="s">
        <v>2</v>
      </c>
    </row>
    <row r="22" spans="2:22" x14ac:dyDescent="0.2">
      <c r="B22" s="36" t="s">
        <v>151</v>
      </c>
      <c r="U22" s="60" t="s">
        <v>11</v>
      </c>
      <c r="V22" s="60" t="s">
        <v>2</v>
      </c>
    </row>
    <row r="23" spans="2:22" x14ac:dyDescent="0.2">
      <c r="B23" s="36" t="s">
        <v>152</v>
      </c>
      <c r="U23" s="60" t="s">
        <v>11</v>
      </c>
      <c r="V23" s="60" t="s">
        <v>2</v>
      </c>
    </row>
    <row r="24" spans="2:22" x14ac:dyDescent="0.2">
      <c r="B24" s="60" t="s">
        <v>58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  <row r="25" spans="2:22" x14ac:dyDescent="0.2">
      <c r="B25" s="60" t="s">
        <v>59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V29"/>
  <sheetViews>
    <sheetView rightToLeft="1" workbookViewId="0">
      <selection activeCell="B19" sqref="B19"/>
    </sheetView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9" customWidth="1"/>
    <col min="7" max="7" width="8" customWidth="1"/>
    <col min="8" max="8" width="15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">
      <c r="B1" s="37" t="s">
        <v>0</v>
      </c>
      <c r="C1" s="37" t="s">
        <v>1</v>
      </c>
      <c r="V1" s="61" t="s">
        <v>2</v>
      </c>
    </row>
    <row r="2" spans="2:22" x14ac:dyDescent="0.2">
      <c r="B2" s="37" t="s">
        <v>3</v>
      </c>
      <c r="C2" s="37" t="s">
        <v>4</v>
      </c>
      <c r="V2" s="61" t="s">
        <v>2</v>
      </c>
    </row>
    <row r="3" spans="2:22" x14ac:dyDescent="0.2">
      <c r="B3" s="37" t="s">
        <v>5</v>
      </c>
      <c r="C3" s="37" t="s">
        <v>6</v>
      </c>
      <c r="V3" s="61" t="s">
        <v>2</v>
      </c>
    </row>
    <row r="4" spans="2:22" x14ac:dyDescent="0.2">
      <c r="B4" s="37" t="s">
        <v>7</v>
      </c>
      <c r="C4" s="37">
        <v>294</v>
      </c>
      <c r="V4" s="61" t="s">
        <v>2</v>
      </c>
    </row>
    <row r="5" spans="2:22" x14ac:dyDescent="0.2">
      <c r="B5" s="61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V5" s="61" t="s">
        <v>2</v>
      </c>
    </row>
    <row r="6" spans="2:22" x14ac:dyDescent="0.2">
      <c r="B6" s="3" t="s">
        <v>437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1" t="s">
        <v>11</v>
      </c>
      <c r="V6" s="61" t="s">
        <v>2</v>
      </c>
    </row>
    <row r="7" spans="2:22" x14ac:dyDescent="0.2">
      <c r="B7" s="3" t="s">
        <v>167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1" t="s">
        <v>11</v>
      </c>
      <c r="V7" s="61" t="s">
        <v>2</v>
      </c>
    </row>
    <row r="8" spans="2:22" x14ac:dyDescent="0.2">
      <c r="B8" s="1" t="s">
        <v>61</v>
      </c>
      <c r="C8" s="1" t="s">
        <v>62</v>
      </c>
      <c r="D8" s="1" t="s">
        <v>155</v>
      </c>
      <c r="E8" s="1" t="s">
        <v>63</v>
      </c>
      <c r="F8" s="1" t="s">
        <v>156</v>
      </c>
      <c r="G8" s="1" t="s">
        <v>64</v>
      </c>
      <c r="H8" s="1" t="s">
        <v>65</v>
      </c>
      <c r="I8" s="1" t="s">
        <v>105</v>
      </c>
      <c r="J8" s="1" t="s">
        <v>106</v>
      </c>
      <c r="K8" s="1" t="s">
        <v>66</v>
      </c>
      <c r="L8" s="1" t="s">
        <v>67</v>
      </c>
      <c r="M8" s="1" t="s">
        <v>68</v>
      </c>
      <c r="N8" s="3" t="s">
        <v>107</v>
      </c>
      <c r="O8" s="3" t="s">
        <v>108</v>
      </c>
      <c r="P8" s="1" t="s">
        <v>12</v>
      </c>
      <c r="Q8" s="1" t="s">
        <v>157</v>
      </c>
      <c r="R8" s="1" t="s">
        <v>70</v>
      </c>
      <c r="S8" s="1" t="s">
        <v>111</v>
      </c>
      <c r="T8" s="1" t="s">
        <v>10</v>
      </c>
      <c r="U8" s="61" t="s">
        <v>11</v>
      </c>
      <c r="V8" s="61" t="s">
        <v>2</v>
      </c>
    </row>
    <row r="9" spans="2:22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112</v>
      </c>
      <c r="K9" s="1" t="s">
        <v>10</v>
      </c>
      <c r="L9" s="1" t="s">
        <v>15</v>
      </c>
      <c r="M9" s="1" t="s">
        <v>15</v>
      </c>
      <c r="N9" s="3" t="s">
        <v>113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1" t="s">
        <v>11</v>
      </c>
      <c r="V9" s="61" t="s">
        <v>2</v>
      </c>
    </row>
    <row r="10" spans="2:22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114</v>
      </c>
      <c r="N10" s="1" t="s">
        <v>115</v>
      </c>
      <c r="O10" s="1" t="s">
        <v>116</v>
      </c>
      <c r="P10" s="1" t="s">
        <v>117</v>
      </c>
      <c r="Q10" s="1" t="s">
        <v>118</v>
      </c>
      <c r="R10" s="1" t="s">
        <v>119</v>
      </c>
      <c r="S10" s="1" t="s">
        <v>158</v>
      </c>
      <c r="T10" s="1" t="s">
        <v>10</v>
      </c>
      <c r="U10" s="61" t="s">
        <v>11</v>
      </c>
      <c r="V10" s="61" t="s">
        <v>2</v>
      </c>
    </row>
    <row r="11" spans="2:22" x14ac:dyDescent="0.2">
      <c r="B11" s="1" t="s">
        <v>400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1.83</v>
      </c>
      <c r="K11" s="1" t="s">
        <v>10</v>
      </c>
      <c r="L11" s="38">
        <v>4.2099999999999999E-2</v>
      </c>
      <c r="M11" s="38">
        <v>4.0099999999999997E-2</v>
      </c>
      <c r="N11" s="39">
        <v>511198.42</v>
      </c>
      <c r="O11" s="1" t="s">
        <v>10</v>
      </c>
      <c r="P11" s="39">
        <v>343.28</v>
      </c>
      <c r="Q11" s="1" t="s">
        <v>10</v>
      </c>
      <c r="R11" s="38">
        <v>1</v>
      </c>
      <c r="S11" s="38">
        <v>1E-3</v>
      </c>
      <c r="T11" s="1" t="s">
        <v>10</v>
      </c>
      <c r="U11" s="61" t="s">
        <v>11</v>
      </c>
      <c r="V11" s="61" t="s">
        <v>2</v>
      </c>
    </row>
    <row r="12" spans="2:22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1.83</v>
      </c>
      <c r="K12" s="1" t="s">
        <v>10</v>
      </c>
      <c r="L12" s="38">
        <v>4.2099999999999999E-2</v>
      </c>
      <c r="M12" s="38">
        <v>4.0099999999999997E-2</v>
      </c>
      <c r="N12" s="39">
        <v>511198.42</v>
      </c>
      <c r="O12" s="1" t="s">
        <v>10</v>
      </c>
      <c r="P12" s="39">
        <v>343.28</v>
      </c>
      <c r="Q12" s="1" t="s">
        <v>10</v>
      </c>
      <c r="R12" s="38">
        <v>1</v>
      </c>
      <c r="S12" s="38">
        <v>1E-3</v>
      </c>
      <c r="T12" s="1" t="s">
        <v>10</v>
      </c>
      <c r="U12" s="61" t="s">
        <v>11</v>
      </c>
      <c r="V12" s="61" t="s">
        <v>2</v>
      </c>
    </row>
    <row r="13" spans="2:22" x14ac:dyDescent="0.2">
      <c r="B13" s="1" t="s">
        <v>439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0.9</v>
      </c>
      <c r="K13" s="1" t="s">
        <v>10</v>
      </c>
      <c r="L13" s="38">
        <v>7.7499999999999999E-2</v>
      </c>
      <c r="M13" s="38">
        <v>2.4500000000000001E-2</v>
      </c>
      <c r="N13" s="39">
        <v>194553.27</v>
      </c>
      <c r="O13" s="1" t="s">
        <v>10</v>
      </c>
      <c r="P13" s="39">
        <v>89.05</v>
      </c>
      <c r="Q13" s="1" t="s">
        <v>10</v>
      </c>
      <c r="R13" s="38">
        <v>0.25940000000000002</v>
      </c>
      <c r="S13" s="38">
        <v>2.9999999999999997E-4</v>
      </c>
      <c r="T13" s="1" t="s">
        <v>10</v>
      </c>
      <c r="U13" s="61" t="s">
        <v>11</v>
      </c>
      <c r="V13" s="61" t="s">
        <v>2</v>
      </c>
    </row>
    <row r="14" spans="2:22" x14ac:dyDescent="0.2">
      <c r="B14" s="40" t="s">
        <v>443</v>
      </c>
      <c r="C14" s="41">
        <v>1097997</v>
      </c>
      <c r="D14" s="40" t="s">
        <v>171</v>
      </c>
      <c r="E14" s="41">
        <v>513102384</v>
      </c>
      <c r="F14" s="40" t="s">
        <v>444</v>
      </c>
      <c r="G14" s="40" t="s">
        <v>183</v>
      </c>
      <c r="H14" s="40" t="s">
        <v>86</v>
      </c>
      <c r="I14" s="40" t="s">
        <v>445</v>
      </c>
      <c r="J14" s="43">
        <v>0.9</v>
      </c>
      <c r="K14" s="40" t="s">
        <v>87</v>
      </c>
      <c r="L14" s="42">
        <v>7.7499999999999999E-2</v>
      </c>
      <c r="M14" s="42">
        <v>2.4500000000000001E-2</v>
      </c>
      <c r="N14" s="43">
        <v>60830.7</v>
      </c>
      <c r="O14" s="43">
        <v>146.38999999999999</v>
      </c>
      <c r="P14" s="43">
        <v>89.05</v>
      </c>
      <c r="Q14" s="42">
        <v>2.9999999999999997E-4</v>
      </c>
      <c r="R14" s="42">
        <v>0.25940000000000002</v>
      </c>
      <c r="S14" s="42">
        <v>2.9999999999999997E-4</v>
      </c>
      <c r="T14" s="40" t="s">
        <v>10</v>
      </c>
      <c r="U14" s="61" t="s">
        <v>11</v>
      </c>
      <c r="V14" s="61" t="s">
        <v>2</v>
      </c>
    </row>
    <row r="15" spans="2:22" x14ac:dyDescent="0.2">
      <c r="B15" s="40" t="s">
        <v>446</v>
      </c>
      <c r="C15" s="41">
        <v>1101567</v>
      </c>
      <c r="D15" s="40" t="s">
        <v>171</v>
      </c>
      <c r="E15" s="41">
        <v>520041690</v>
      </c>
      <c r="F15" s="40" t="s">
        <v>194</v>
      </c>
      <c r="G15" s="40" t="s">
        <v>257</v>
      </c>
      <c r="H15" s="40" t="s">
        <v>125</v>
      </c>
      <c r="I15" s="40" t="s">
        <v>447</v>
      </c>
      <c r="J15" s="43">
        <v>0.5</v>
      </c>
      <c r="K15" s="40" t="s">
        <v>87</v>
      </c>
      <c r="L15" s="42">
        <v>5.6000000000000001E-2</v>
      </c>
      <c r="M15" s="42">
        <v>2.0000000000000001E-4</v>
      </c>
      <c r="N15" s="43">
        <v>133722.57</v>
      </c>
      <c r="O15" s="43">
        <v>0</v>
      </c>
      <c r="P15" s="43">
        <v>0</v>
      </c>
      <c r="Q15" s="42">
        <v>4.0000000000000002E-4</v>
      </c>
      <c r="R15" s="42">
        <v>0</v>
      </c>
      <c r="S15" s="42">
        <v>0</v>
      </c>
      <c r="T15" s="40" t="s">
        <v>10</v>
      </c>
      <c r="U15" s="61" t="s">
        <v>11</v>
      </c>
      <c r="V15" s="61" t="s">
        <v>2</v>
      </c>
    </row>
    <row r="16" spans="2:22" x14ac:dyDescent="0.2">
      <c r="B16" s="1" t="s">
        <v>440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39">
        <v>2.15</v>
      </c>
      <c r="K16" s="1" t="s">
        <v>10</v>
      </c>
      <c r="L16" s="38">
        <v>2.9700000000000001E-2</v>
      </c>
      <c r="M16" s="38">
        <v>4.5600000000000002E-2</v>
      </c>
      <c r="N16" s="39">
        <v>316645.15000000002</v>
      </c>
      <c r="O16" s="1" t="s">
        <v>10</v>
      </c>
      <c r="P16" s="39">
        <v>254.23</v>
      </c>
      <c r="Q16" s="1" t="s">
        <v>10</v>
      </c>
      <c r="R16" s="38">
        <v>0.74060000000000004</v>
      </c>
      <c r="S16" s="38">
        <v>6.9999999999999999E-4</v>
      </c>
      <c r="T16" s="1" t="s">
        <v>10</v>
      </c>
      <c r="U16" s="61" t="s">
        <v>11</v>
      </c>
      <c r="V16" s="61" t="s">
        <v>2</v>
      </c>
    </row>
    <row r="17" spans="2:22" x14ac:dyDescent="0.2">
      <c r="B17" s="40" t="s">
        <v>448</v>
      </c>
      <c r="C17" s="41">
        <v>1138999</v>
      </c>
      <c r="D17" s="40" t="s">
        <v>171</v>
      </c>
      <c r="E17" s="41">
        <v>510687403</v>
      </c>
      <c r="F17" s="40" t="s">
        <v>180</v>
      </c>
      <c r="G17" s="40" t="s">
        <v>228</v>
      </c>
      <c r="H17" s="40" t="s">
        <v>177</v>
      </c>
      <c r="I17" s="40" t="s">
        <v>449</v>
      </c>
      <c r="J17" s="43">
        <v>2.2400000000000002</v>
      </c>
      <c r="K17" s="40" t="s">
        <v>87</v>
      </c>
      <c r="L17" s="42">
        <v>3.1E-2</v>
      </c>
      <c r="M17" s="42">
        <v>4.7500000000000001E-2</v>
      </c>
      <c r="N17" s="43">
        <v>252653.55</v>
      </c>
      <c r="O17" s="43">
        <v>96.57</v>
      </c>
      <c r="P17" s="43">
        <v>243.99</v>
      </c>
      <c r="Q17" s="42">
        <v>4.0000000000000002E-4</v>
      </c>
      <c r="R17" s="42">
        <v>0.71079999999999999</v>
      </c>
      <c r="S17" s="42">
        <v>6.9999999999999999E-4</v>
      </c>
      <c r="T17" s="40" t="s">
        <v>10</v>
      </c>
      <c r="U17" s="61" t="s">
        <v>11</v>
      </c>
      <c r="V17" s="61" t="s">
        <v>2</v>
      </c>
    </row>
    <row r="18" spans="2:22" x14ac:dyDescent="0.2">
      <c r="B18" s="40" t="s">
        <v>628</v>
      </c>
      <c r="C18" s="41">
        <v>800082380</v>
      </c>
      <c r="D18" s="40" t="s">
        <v>171</v>
      </c>
      <c r="E18" s="41">
        <v>1841580</v>
      </c>
      <c r="F18" s="40" t="s">
        <v>205</v>
      </c>
      <c r="G18" s="40" t="s">
        <v>257</v>
      </c>
      <c r="H18" s="40" t="s">
        <v>125</v>
      </c>
      <c r="I18" s="40" t="s">
        <v>450</v>
      </c>
      <c r="J18" s="43">
        <v>0</v>
      </c>
      <c r="K18" s="40" t="s">
        <v>87</v>
      </c>
      <c r="L18" s="42">
        <v>0</v>
      </c>
      <c r="M18" s="42">
        <v>0</v>
      </c>
      <c r="N18" s="43">
        <v>63991.6</v>
      </c>
      <c r="O18" s="43">
        <v>16</v>
      </c>
      <c r="P18" s="43">
        <v>10.24</v>
      </c>
      <c r="Q18" s="42">
        <v>0</v>
      </c>
      <c r="R18" s="42">
        <v>2.98E-2</v>
      </c>
      <c r="S18" s="42">
        <v>0</v>
      </c>
      <c r="T18" s="40" t="s">
        <v>10</v>
      </c>
      <c r="U18" s="61" t="s">
        <v>11</v>
      </c>
      <c r="V18" s="61" t="s">
        <v>2</v>
      </c>
    </row>
    <row r="19" spans="2:22" x14ac:dyDescent="0.2">
      <c r="B19" s="1" t="s">
        <v>163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39">
        <v>0</v>
      </c>
      <c r="O19" s="1" t="s">
        <v>10</v>
      </c>
      <c r="P19" s="39">
        <v>0</v>
      </c>
      <c r="Q19" s="1" t="s">
        <v>10</v>
      </c>
      <c r="R19" s="38">
        <v>0</v>
      </c>
      <c r="S19" s="38">
        <v>0</v>
      </c>
      <c r="T19" s="1" t="s">
        <v>10</v>
      </c>
      <c r="U19" s="61" t="s">
        <v>11</v>
      </c>
      <c r="V19" s="61" t="s">
        <v>2</v>
      </c>
    </row>
    <row r="20" spans="2:22" x14ac:dyDescent="0.2">
      <c r="B20" s="1" t="s">
        <v>368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39">
        <v>0</v>
      </c>
      <c r="K20" s="1" t="s">
        <v>10</v>
      </c>
      <c r="L20" s="38">
        <v>0</v>
      </c>
      <c r="M20" s="38">
        <v>0</v>
      </c>
      <c r="N20" s="39">
        <v>0</v>
      </c>
      <c r="O20" s="1" t="s">
        <v>10</v>
      </c>
      <c r="P20" s="39">
        <v>0</v>
      </c>
      <c r="Q20" s="1" t="s">
        <v>10</v>
      </c>
      <c r="R20" s="38">
        <v>0</v>
      </c>
      <c r="S20" s="38">
        <v>0</v>
      </c>
      <c r="T20" s="1" t="s">
        <v>10</v>
      </c>
      <c r="U20" s="61" t="s">
        <v>11</v>
      </c>
      <c r="V20" s="61" t="s">
        <v>2</v>
      </c>
    </row>
    <row r="21" spans="2:22" x14ac:dyDescent="0.2">
      <c r="B21" s="1" t="s">
        <v>99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39">
        <v>0</v>
      </c>
      <c r="K21" s="1" t="s">
        <v>10</v>
      </c>
      <c r="L21" s="38">
        <v>0</v>
      </c>
      <c r="M21" s="38">
        <v>0</v>
      </c>
      <c r="N21" s="39">
        <v>0</v>
      </c>
      <c r="O21" s="1" t="s">
        <v>10</v>
      </c>
      <c r="P21" s="39">
        <v>0</v>
      </c>
      <c r="Q21" s="1" t="s">
        <v>10</v>
      </c>
      <c r="R21" s="38">
        <v>0</v>
      </c>
      <c r="S21" s="38">
        <v>0</v>
      </c>
      <c r="T21" s="1" t="s">
        <v>10</v>
      </c>
      <c r="U21" s="61" t="s">
        <v>11</v>
      </c>
      <c r="V21" s="61" t="s">
        <v>2</v>
      </c>
    </row>
    <row r="22" spans="2:22" x14ac:dyDescent="0.2">
      <c r="B22" s="1" t="s">
        <v>451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39">
        <v>0</v>
      </c>
      <c r="K22" s="1" t="s">
        <v>10</v>
      </c>
      <c r="L22" s="38">
        <v>0</v>
      </c>
      <c r="M22" s="38">
        <v>0</v>
      </c>
      <c r="N22" s="39">
        <v>0</v>
      </c>
      <c r="O22" s="1" t="s">
        <v>10</v>
      </c>
      <c r="P22" s="39">
        <v>0</v>
      </c>
      <c r="Q22" s="1" t="s">
        <v>10</v>
      </c>
      <c r="R22" s="38">
        <v>0</v>
      </c>
      <c r="S22" s="38">
        <v>0</v>
      </c>
      <c r="T22" s="1" t="s">
        <v>10</v>
      </c>
      <c r="U22" s="61" t="s">
        <v>11</v>
      </c>
      <c r="V22" s="61" t="s">
        <v>2</v>
      </c>
    </row>
    <row r="23" spans="2:22" x14ac:dyDescent="0.2">
      <c r="B23" s="1" t="s">
        <v>452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39">
        <v>0</v>
      </c>
      <c r="K23" s="1" t="s">
        <v>10</v>
      </c>
      <c r="L23" s="38">
        <v>0</v>
      </c>
      <c r="M23" s="38">
        <v>0</v>
      </c>
      <c r="N23" s="39">
        <v>0</v>
      </c>
      <c r="O23" s="1" t="s">
        <v>10</v>
      </c>
      <c r="P23" s="39">
        <v>0</v>
      </c>
      <c r="Q23" s="1" t="s">
        <v>10</v>
      </c>
      <c r="R23" s="38">
        <v>0</v>
      </c>
      <c r="S23" s="38">
        <v>0</v>
      </c>
      <c r="T23" s="1" t="s">
        <v>10</v>
      </c>
      <c r="U23" s="61" t="s">
        <v>11</v>
      </c>
      <c r="V23" s="61" t="s">
        <v>2</v>
      </c>
    </row>
    <row r="24" spans="2:22" x14ac:dyDescent="0.2">
      <c r="B24" s="36" t="s">
        <v>101</v>
      </c>
      <c r="U24" s="61" t="s">
        <v>11</v>
      </c>
      <c r="V24" s="61" t="s">
        <v>2</v>
      </c>
    </row>
    <row r="25" spans="2:22" x14ac:dyDescent="0.2">
      <c r="B25" s="36" t="s">
        <v>150</v>
      </c>
      <c r="U25" s="61" t="s">
        <v>11</v>
      </c>
      <c r="V25" s="61" t="s">
        <v>2</v>
      </c>
    </row>
    <row r="26" spans="2:22" x14ac:dyDescent="0.2">
      <c r="B26" s="36" t="s">
        <v>151</v>
      </c>
      <c r="U26" s="61" t="s">
        <v>11</v>
      </c>
      <c r="V26" s="61" t="s">
        <v>2</v>
      </c>
    </row>
    <row r="27" spans="2:22" x14ac:dyDescent="0.2">
      <c r="B27" s="36" t="s">
        <v>152</v>
      </c>
      <c r="U27" s="61" t="s">
        <v>11</v>
      </c>
      <c r="V27" s="61" t="s">
        <v>2</v>
      </c>
    </row>
    <row r="28" spans="2:22" x14ac:dyDescent="0.2">
      <c r="B28" s="61" t="s">
        <v>58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</row>
    <row r="29" spans="2:22" x14ac:dyDescent="0.2">
      <c r="B29" s="61" t="s">
        <v>59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</row>
  </sheetData>
  <mergeCells count="5">
    <mergeCell ref="B5:T5"/>
    <mergeCell ref="B28:T28"/>
    <mergeCell ref="B29:T29"/>
    <mergeCell ref="U6:U27"/>
    <mergeCell ref="V1:V2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P25"/>
  <sheetViews>
    <sheetView rightToLeft="1" workbookViewId="0">
      <selection activeCell="A18" sqref="A18"/>
    </sheetView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5" customWidth="1"/>
    <col min="7" max="8" width="14" customWidth="1"/>
    <col min="9" max="9" width="8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6" x14ac:dyDescent="0.2">
      <c r="B1" s="37" t="s">
        <v>0</v>
      </c>
      <c r="C1" s="37" t="s">
        <v>1</v>
      </c>
      <c r="P1" s="62" t="s">
        <v>2</v>
      </c>
    </row>
    <row r="2" spans="2:16" x14ac:dyDescent="0.2">
      <c r="B2" s="37" t="s">
        <v>3</v>
      </c>
      <c r="C2" s="37" t="s">
        <v>4</v>
      </c>
      <c r="P2" s="62" t="s">
        <v>2</v>
      </c>
    </row>
    <row r="3" spans="2:16" x14ac:dyDescent="0.2">
      <c r="B3" s="37" t="s">
        <v>5</v>
      </c>
      <c r="C3" s="37" t="s">
        <v>6</v>
      </c>
      <c r="P3" s="62" t="s">
        <v>2</v>
      </c>
    </row>
    <row r="4" spans="2:16" x14ac:dyDescent="0.2">
      <c r="B4" s="37" t="s">
        <v>7</v>
      </c>
      <c r="C4" s="37">
        <v>294</v>
      </c>
      <c r="P4" s="62" t="s">
        <v>2</v>
      </c>
    </row>
    <row r="5" spans="2:16" x14ac:dyDescent="0.2">
      <c r="B5" s="62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P5" s="62" t="s">
        <v>2</v>
      </c>
    </row>
    <row r="6" spans="2:16" x14ac:dyDescent="0.2">
      <c r="B6" s="3" t="s">
        <v>437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62" t="s">
        <v>11</v>
      </c>
      <c r="P6" s="62" t="s">
        <v>2</v>
      </c>
    </row>
    <row r="7" spans="2:16" x14ac:dyDescent="0.2">
      <c r="B7" s="3" t="s">
        <v>288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62" t="s">
        <v>11</v>
      </c>
      <c r="P7" s="62" t="s">
        <v>2</v>
      </c>
    </row>
    <row r="8" spans="2:16" x14ac:dyDescent="0.2">
      <c r="B8" s="1" t="s">
        <v>61</v>
      </c>
      <c r="C8" s="1" t="s">
        <v>62</v>
      </c>
      <c r="D8" s="1" t="s">
        <v>155</v>
      </c>
      <c r="E8" s="1" t="s">
        <v>63</v>
      </c>
      <c r="F8" s="1" t="s">
        <v>156</v>
      </c>
      <c r="G8" s="1" t="s">
        <v>66</v>
      </c>
      <c r="H8" s="3" t="s">
        <v>107</v>
      </c>
      <c r="I8" s="3" t="s">
        <v>108</v>
      </c>
      <c r="J8" s="1" t="s">
        <v>12</v>
      </c>
      <c r="K8" s="1" t="s">
        <v>157</v>
      </c>
      <c r="L8" s="1" t="s">
        <v>70</v>
      </c>
      <c r="M8" s="1" t="s">
        <v>111</v>
      </c>
      <c r="N8" s="1" t="s">
        <v>10</v>
      </c>
      <c r="O8" s="62" t="s">
        <v>11</v>
      </c>
      <c r="P8" s="62" t="s">
        <v>2</v>
      </c>
    </row>
    <row r="9" spans="2:16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113</v>
      </c>
      <c r="I9" s="1" t="s">
        <v>10</v>
      </c>
      <c r="J9" s="1" t="s">
        <v>14</v>
      </c>
      <c r="K9" s="1" t="s">
        <v>15</v>
      </c>
      <c r="L9" s="1" t="s">
        <v>15</v>
      </c>
      <c r="M9" s="1" t="s">
        <v>15</v>
      </c>
      <c r="N9" s="1" t="s">
        <v>10</v>
      </c>
      <c r="O9" s="62" t="s">
        <v>11</v>
      </c>
      <c r="P9" s="62" t="s">
        <v>2</v>
      </c>
    </row>
    <row r="10" spans="2:16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114</v>
      </c>
      <c r="N10" s="1" t="s">
        <v>10</v>
      </c>
      <c r="O10" s="62" t="s">
        <v>11</v>
      </c>
      <c r="P10" s="62" t="s">
        <v>2</v>
      </c>
    </row>
    <row r="11" spans="2:16" x14ac:dyDescent="0.2">
      <c r="B11" s="1" t="s">
        <v>289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25954.59</v>
      </c>
      <c r="I11" s="1" t="s">
        <v>10</v>
      </c>
      <c r="J11" s="39">
        <v>21.05</v>
      </c>
      <c r="K11" s="1" t="s">
        <v>10</v>
      </c>
      <c r="L11" s="38">
        <v>1</v>
      </c>
      <c r="M11" s="38">
        <v>1E-4</v>
      </c>
      <c r="N11" s="1" t="s">
        <v>10</v>
      </c>
      <c r="O11" s="62" t="s">
        <v>11</v>
      </c>
      <c r="P11" s="62" t="s">
        <v>2</v>
      </c>
    </row>
    <row r="12" spans="2:16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25954.59</v>
      </c>
      <c r="I12" s="1" t="s">
        <v>10</v>
      </c>
      <c r="J12" s="39">
        <v>21.05</v>
      </c>
      <c r="K12" s="1" t="s">
        <v>10</v>
      </c>
      <c r="L12" s="38">
        <f>J12/$J$11</f>
        <v>1</v>
      </c>
      <c r="M12" s="38">
        <v>1E-4</v>
      </c>
      <c r="N12" s="1" t="s">
        <v>10</v>
      </c>
      <c r="O12" s="62" t="s">
        <v>11</v>
      </c>
      <c r="P12" s="62" t="s">
        <v>2</v>
      </c>
    </row>
    <row r="13" spans="2:16" x14ac:dyDescent="0.2">
      <c r="B13" s="40" t="s">
        <v>629</v>
      </c>
      <c r="C13" s="41">
        <v>100448679</v>
      </c>
      <c r="D13" s="40" t="s">
        <v>171</v>
      </c>
      <c r="E13" s="41">
        <v>520041690</v>
      </c>
      <c r="F13" s="40" t="s">
        <v>194</v>
      </c>
      <c r="G13" s="40" t="s">
        <v>87</v>
      </c>
      <c r="H13" s="43">
        <v>9709.59</v>
      </c>
      <c r="I13" s="43">
        <v>0</v>
      </c>
      <c r="J13" s="43">
        <v>0</v>
      </c>
      <c r="K13" s="42">
        <v>4.0000000000000002E-4</v>
      </c>
      <c r="L13" s="42">
        <f t="shared" ref="L13:L14" si="0">J13/$J$11</f>
        <v>0</v>
      </c>
      <c r="M13" s="42">
        <v>0</v>
      </c>
      <c r="N13" s="40" t="s">
        <v>10</v>
      </c>
      <c r="O13" s="62" t="s">
        <v>11</v>
      </c>
      <c r="P13" s="62" t="s">
        <v>2</v>
      </c>
    </row>
    <row r="14" spans="2:16" x14ac:dyDescent="0.2">
      <c r="B14" s="40" t="s">
        <v>453</v>
      </c>
      <c r="C14" s="41">
        <v>62019609</v>
      </c>
      <c r="D14" s="40" t="s">
        <v>171</v>
      </c>
      <c r="E14" s="41">
        <v>514707736</v>
      </c>
      <c r="F14" s="40" t="s">
        <v>454</v>
      </c>
      <c r="G14" s="40" t="s">
        <v>87</v>
      </c>
      <c r="H14" s="43">
        <v>16245</v>
      </c>
      <c r="I14" s="43">
        <v>129.6</v>
      </c>
      <c r="J14" s="43">
        <v>21.05</v>
      </c>
      <c r="K14" s="42">
        <v>5.9999999999999995E-4</v>
      </c>
      <c r="L14" s="42">
        <f t="shared" si="0"/>
        <v>1</v>
      </c>
      <c r="M14" s="42">
        <v>1E-4</v>
      </c>
      <c r="N14" s="40" t="s">
        <v>10</v>
      </c>
      <c r="O14" s="62" t="s">
        <v>11</v>
      </c>
      <c r="P14" s="62" t="s">
        <v>2</v>
      </c>
    </row>
    <row r="15" spans="2:16" x14ac:dyDescent="0.2">
      <c r="B15" s="1" t="s">
        <v>99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1" t="s">
        <v>10</v>
      </c>
      <c r="O15" s="62" t="s">
        <v>11</v>
      </c>
      <c r="P15" s="62" t="s">
        <v>2</v>
      </c>
    </row>
    <row r="16" spans="2:16" x14ac:dyDescent="0.2">
      <c r="B16" s="1" t="s">
        <v>165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9">
        <v>0</v>
      </c>
      <c r="K16" s="1" t="s">
        <v>10</v>
      </c>
      <c r="L16" s="38">
        <v>0</v>
      </c>
      <c r="M16" s="38">
        <v>0</v>
      </c>
      <c r="N16" s="1" t="s">
        <v>10</v>
      </c>
      <c r="O16" s="62" t="s">
        <v>11</v>
      </c>
      <c r="P16" s="62" t="s">
        <v>2</v>
      </c>
    </row>
    <row r="17" spans="2:16" x14ac:dyDescent="0.2">
      <c r="B17" s="1" t="s">
        <v>164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1" t="s">
        <v>10</v>
      </c>
      <c r="O17" s="62" t="s">
        <v>11</v>
      </c>
      <c r="P17" s="62" t="s">
        <v>2</v>
      </c>
    </row>
    <row r="18" spans="2:16" x14ac:dyDescent="0.2">
      <c r="B18" s="40"/>
      <c r="C18" s="41"/>
      <c r="D18" s="40"/>
      <c r="E18" s="41"/>
      <c r="F18" s="40"/>
      <c r="G18" s="40"/>
      <c r="H18" s="43"/>
      <c r="I18" s="43"/>
      <c r="J18" s="43"/>
      <c r="K18" s="42"/>
      <c r="L18" s="42"/>
      <c r="M18" s="42"/>
      <c r="N18" s="40" t="s">
        <v>10</v>
      </c>
      <c r="O18" s="62" t="s">
        <v>11</v>
      </c>
      <c r="P18" s="62" t="s">
        <v>2</v>
      </c>
    </row>
    <row r="19" spans="2:16" x14ac:dyDescent="0.2">
      <c r="B19" s="40"/>
      <c r="C19" s="41"/>
      <c r="D19" s="40"/>
      <c r="E19" s="41"/>
      <c r="F19" s="40"/>
      <c r="G19" s="40"/>
      <c r="H19" s="43"/>
      <c r="I19" s="43"/>
      <c r="J19" s="43"/>
      <c r="K19" s="42"/>
      <c r="L19" s="42"/>
      <c r="M19" s="42"/>
      <c r="N19" s="40" t="s">
        <v>10</v>
      </c>
      <c r="O19" s="62" t="s">
        <v>11</v>
      </c>
      <c r="P19" s="62" t="s">
        <v>2</v>
      </c>
    </row>
    <row r="20" spans="2:16" x14ac:dyDescent="0.2">
      <c r="B20" s="36" t="s">
        <v>101</v>
      </c>
      <c r="O20" s="62" t="s">
        <v>11</v>
      </c>
      <c r="P20" s="62" t="s">
        <v>2</v>
      </c>
    </row>
    <row r="21" spans="2:16" x14ac:dyDescent="0.2">
      <c r="B21" s="36" t="s">
        <v>150</v>
      </c>
      <c r="O21" s="62" t="s">
        <v>11</v>
      </c>
      <c r="P21" s="62" t="s">
        <v>2</v>
      </c>
    </row>
    <row r="22" spans="2:16" x14ac:dyDescent="0.2">
      <c r="B22" s="36" t="s">
        <v>151</v>
      </c>
      <c r="O22" s="62" t="s">
        <v>11</v>
      </c>
      <c r="P22" s="62" t="s">
        <v>2</v>
      </c>
    </row>
    <row r="23" spans="2:16" x14ac:dyDescent="0.2">
      <c r="B23" s="36" t="s">
        <v>152</v>
      </c>
      <c r="O23" s="62" t="s">
        <v>11</v>
      </c>
      <c r="P23" s="62" t="s">
        <v>2</v>
      </c>
    </row>
    <row r="24" spans="2:16" x14ac:dyDescent="0.2">
      <c r="B24" s="62" t="s">
        <v>58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</row>
    <row r="25" spans="2:16" x14ac:dyDescent="0.2">
      <c r="B25" s="62" t="s">
        <v>59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</row>
  </sheetData>
  <mergeCells count="5">
    <mergeCell ref="B5:N5"/>
    <mergeCell ref="B24:N24"/>
    <mergeCell ref="B25:N25"/>
    <mergeCell ref="O6:O23"/>
    <mergeCell ref="P1:P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N44"/>
  <sheetViews>
    <sheetView rightToLeft="1" topLeftCell="A7" workbookViewId="0">
      <selection activeCell="H41" sqref="H41"/>
    </sheetView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4" customWidth="1"/>
    <col min="5" max="5" width="13" customWidth="1"/>
    <col min="6" max="6" width="14" customWidth="1"/>
    <col min="7" max="7" width="12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4" x14ac:dyDescent="0.2">
      <c r="B1" s="37" t="s">
        <v>0</v>
      </c>
      <c r="C1" s="37" t="s">
        <v>1</v>
      </c>
      <c r="N1" s="63" t="s">
        <v>2</v>
      </c>
    </row>
    <row r="2" spans="2:14" x14ac:dyDescent="0.2">
      <c r="B2" s="37" t="s">
        <v>3</v>
      </c>
      <c r="C2" s="37" t="s">
        <v>4</v>
      </c>
      <c r="N2" s="63" t="s">
        <v>2</v>
      </c>
    </row>
    <row r="3" spans="2:14" x14ac:dyDescent="0.2">
      <c r="B3" s="37" t="s">
        <v>5</v>
      </c>
      <c r="C3" s="37" t="s">
        <v>6</v>
      </c>
      <c r="N3" s="63" t="s">
        <v>2</v>
      </c>
    </row>
    <row r="4" spans="2:14" x14ac:dyDescent="0.2">
      <c r="B4" s="37" t="s">
        <v>7</v>
      </c>
      <c r="C4" s="37">
        <v>294</v>
      </c>
      <c r="N4" s="63" t="s">
        <v>2</v>
      </c>
    </row>
    <row r="5" spans="2:14" x14ac:dyDescent="0.2">
      <c r="B5" s="63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63" t="s">
        <v>2</v>
      </c>
    </row>
    <row r="6" spans="2:14" x14ac:dyDescent="0.2">
      <c r="B6" s="3" t="s">
        <v>437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3" t="s">
        <v>11</v>
      </c>
      <c r="N6" s="63" t="s">
        <v>2</v>
      </c>
    </row>
    <row r="7" spans="2:14" x14ac:dyDescent="0.2">
      <c r="B7" s="3" t="s">
        <v>456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3" t="s">
        <v>11</v>
      </c>
      <c r="N7" s="63" t="s">
        <v>2</v>
      </c>
    </row>
    <row r="8" spans="2:14" x14ac:dyDescent="0.2">
      <c r="B8" s="1" t="s">
        <v>61</v>
      </c>
      <c r="C8" s="1" t="s">
        <v>62</v>
      </c>
      <c r="D8" s="1" t="s">
        <v>66</v>
      </c>
      <c r="E8" s="1" t="s">
        <v>105</v>
      </c>
      <c r="F8" s="3" t="s">
        <v>107</v>
      </c>
      <c r="G8" s="3" t="s">
        <v>108</v>
      </c>
      <c r="H8" s="1" t="s">
        <v>12</v>
      </c>
      <c r="I8" s="1" t="s">
        <v>157</v>
      </c>
      <c r="J8" s="1" t="s">
        <v>70</v>
      </c>
      <c r="K8" s="1" t="s">
        <v>111</v>
      </c>
      <c r="L8" s="1" t="s">
        <v>10</v>
      </c>
      <c r="M8" s="63" t="s">
        <v>11</v>
      </c>
      <c r="N8" s="63" t="s">
        <v>2</v>
      </c>
    </row>
    <row r="9" spans="2:14" x14ac:dyDescent="0.2">
      <c r="B9" s="1" t="s">
        <v>10</v>
      </c>
      <c r="C9" s="1" t="s">
        <v>10</v>
      </c>
      <c r="D9" s="1" t="s">
        <v>10</v>
      </c>
      <c r="E9" s="1" t="s">
        <v>168</v>
      </c>
      <c r="F9" s="3" t="s">
        <v>113</v>
      </c>
      <c r="G9" s="1" t="s">
        <v>10</v>
      </c>
      <c r="H9" s="1" t="s">
        <v>14</v>
      </c>
      <c r="I9" s="1" t="s">
        <v>15</v>
      </c>
      <c r="J9" s="1" t="s">
        <v>15</v>
      </c>
      <c r="K9" s="1" t="s">
        <v>15</v>
      </c>
      <c r="L9" s="1" t="s">
        <v>10</v>
      </c>
      <c r="M9" s="63" t="s">
        <v>11</v>
      </c>
      <c r="N9" s="63" t="s">
        <v>2</v>
      </c>
    </row>
    <row r="10" spans="2:14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10</v>
      </c>
      <c r="M10" s="63" t="s">
        <v>11</v>
      </c>
      <c r="N10" s="63" t="s">
        <v>2</v>
      </c>
    </row>
    <row r="11" spans="2:14" x14ac:dyDescent="0.2">
      <c r="B11" s="1" t="s">
        <v>457</v>
      </c>
      <c r="C11" s="1" t="s">
        <v>10</v>
      </c>
      <c r="D11" s="1" t="s">
        <v>10</v>
      </c>
      <c r="E11" s="1" t="s">
        <v>10</v>
      </c>
      <c r="F11" s="39">
        <v>6436511.25</v>
      </c>
      <c r="G11" s="1" t="s">
        <v>10</v>
      </c>
      <c r="H11" s="39">
        <v>23682.81</v>
      </c>
      <c r="I11" s="1" t="s">
        <v>10</v>
      </c>
      <c r="J11" s="38">
        <v>1</v>
      </c>
      <c r="K11" s="38">
        <v>7.0199999999999999E-2</v>
      </c>
      <c r="L11" s="1" t="s">
        <v>10</v>
      </c>
      <c r="M11" s="63" t="s">
        <v>11</v>
      </c>
      <c r="N11" s="63" t="s">
        <v>2</v>
      </c>
    </row>
    <row r="12" spans="2:14" x14ac:dyDescent="0.2">
      <c r="B12" s="1" t="s">
        <v>458</v>
      </c>
      <c r="C12" s="1" t="s">
        <v>10</v>
      </c>
      <c r="D12" s="1" t="s">
        <v>10</v>
      </c>
      <c r="E12" s="1" t="s">
        <v>10</v>
      </c>
      <c r="F12" s="39">
        <v>1170006.97</v>
      </c>
      <c r="G12" s="1" t="s">
        <v>10</v>
      </c>
      <c r="H12" s="39">
        <v>3937.11</v>
      </c>
      <c r="I12" s="1" t="s">
        <v>10</v>
      </c>
      <c r="J12" s="38">
        <v>0.16619999999999999</v>
      </c>
      <c r="K12" s="38">
        <v>1.17E-2</v>
      </c>
      <c r="L12" s="1" t="s">
        <v>10</v>
      </c>
      <c r="M12" s="63" t="s">
        <v>11</v>
      </c>
      <c r="N12" s="63" t="s">
        <v>2</v>
      </c>
    </row>
    <row r="13" spans="2:14" x14ac:dyDescent="0.2">
      <c r="B13" s="1" t="s">
        <v>459</v>
      </c>
      <c r="C13" s="1" t="s">
        <v>10</v>
      </c>
      <c r="D13" s="1" t="s">
        <v>10</v>
      </c>
      <c r="E13" s="1" t="s">
        <v>10</v>
      </c>
      <c r="F13" s="39">
        <v>889772.97</v>
      </c>
      <c r="G13" s="1" t="s">
        <v>10</v>
      </c>
      <c r="H13" s="39">
        <v>2388.7800000000002</v>
      </c>
      <c r="I13" s="1" t="s">
        <v>10</v>
      </c>
      <c r="J13" s="38">
        <v>0.1009</v>
      </c>
      <c r="K13" s="38">
        <v>7.1000000000000004E-3</v>
      </c>
      <c r="L13" s="1" t="s">
        <v>10</v>
      </c>
      <c r="M13" s="63" t="s">
        <v>11</v>
      </c>
      <c r="N13" s="63" t="s">
        <v>2</v>
      </c>
    </row>
    <row r="14" spans="2:14" x14ac:dyDescent="0.2">
      <c r="B14" s="40" t="s">
        <v>460</v>
      </c>
      <c r="C14" s="41">
        <v>60398492</v>
      </c>
      <c r="D14" s="40" t="s">
        <v>52</v>
      </c>
      <c r="E14" s="40" t="s">
        <v>461</v>
      </c>
      <c r="F14" s="43">
        <v>889772.97</v>
      </c>
      <c r="G14" s="43">
        <v>74.02</v>
      </c>
      <c r="H14" s="43">
        <v>2388.7800000000002</v>
      </c>
      <c r="I14" s="42">
        <v>0</v>
      </c>
      <c r="J14" s="42">
        <v>0.1009</v>
      </c>
      <c r="K14" s="42">
        <v>7.1000000000000004E-3</v>
      </c>
      <c r="L14" s="40" t="s">
        <v>10</v>
      </c>
      <c r="M14" s="63" t="s">
        <v>11</v>
      </c>
      <c r="N14" s="63" t="s">
        <v>2</v>
      </c>
    </row>
    <row r="15" spans="2:14" x14ac:dyDescent="0.2">
      <c r="B15" s="1" t="s">
        <v>462</v>
      </c>
      <c r="C15" s="1" t="s">
        <v>10</v>
      </c>
      <c r="D15" s="1" t="s">
        <v>10</v>
      </c>
      <c r="E15" s="1" t="s">
        <v>10</v>
      </c>
      <c r="F15" s="39">
        <v>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63" t="s">
        <v>11</v>
      </c>
      <c r="N15" s="63" t="s">
        <v>2</v>
      </c>
    </row>
    <row r="16" spans="2:14" x14ac:dyDescent="0.2">
      <c r="B16" s="1" t="s">
        <v>463</v>
      </c>
      <c r="C16" s="1" t="s">
        <v>10</v>
      </c>
      <c r="D16" s="1" t="s">
        <v>10</v>
      </c>
      <c r="E16" s="1" t="s">
        <v>10</v>
      </c>
      <c r="F16" s="39">
        <v>0</v>
      </c>
      <c r="G16" s="1" t="s">
        <v>10</v>
      </c>
      <c r="H16" s="39">
        <v>0</v>
      </c>
      <c r="I16" s="1" t="s">
        <v>10</v>
      </c>
      <c r="J16" s="38">
        <v>0</v>
      </c>
      <c r="K16" s="38">
        <v>0</v>
      </c>
      <c r="L16" s="1" t="s">
        <v>10</v>
      </c>
      <c r="M16" s="63" t="s">
        <v>11</v>
      </c>
      <c r="N16" s="63" t="s">
        <v>2</v>
      </c>
    </row>
    <row r="17" spans="2:14" x14ac:dyDescent="0.2">
      <c r="B17" s="1" t="s">
        <v>464</v>
      </c>
      <c r="C17" s="1" t="s">
        <v>10</v>
      </c>
      <c r="D17" s="1" t="s">
        <v>10</v>
      </c>
      <c r="E17" s="1" t="s">
        <v>10</v>
      </c>
      <c r="F17" s="39">
        <v>280234</v>
      </c>
      <c r="G17" s="1" t="s">
        <v>10</v>
      </c>
      <c r="H17" s="39">
        <v>1548.33</v>
      </c>
      <c r="I17" s="1" t="s">
        <v>10</v>
      </c>
      <c r="J17" s="38">
        <v>6.54E-2</v>
      </c>
      <c r="K17" s="38">
        <v>4.5999999999999999E-3</v>
      </c>
      <c r="L17" s="1" t="s">
        <v>10</v>
      </c>
      <c r="M17" s="63" t="s">
        <v>11</v>
      </c>
      <c r="N17" s="63" t="s">
        <v>2</v>
      </c>
    </row>
    <row r="18" spans="2:14" x14ac:dyDescent="0.2">
      <c r="B18" s="40" t="s">
        <v>465</v>
      </c>
      <c r="C18" s="41">
        <v>62019047</v>
      </c>
      <c r="D18" s="40" t="s">
        <v>56</v>
      </c>
      <c r="E18" s="40" t="s">
        <v>466</v>
      </c>
      <c r="F18" s="43">
        <v>88724</v>
      </c>
      <c r="G18" s="43">
        <v>95.6</v>
      </c>
      <c r="H18" s="43">
        <v>340.26</v>
      </c>
      <c r="I18" s="42">
        <v>0</v>
      </c>
      <c r="J18" s="42">
        <v>1.44E-2</v>
      </c>
      <c r="K18" s="42">
        <v>1E-3</v>
      </c>
      <c r="L18" s="40" t="s">
        <v>10</v>
      </c>
      <c r="M18" s="63" t="s">
        <v>11</v>
      </c>
      <c r="N18" s="63" t="s">
        <v>2</v>
      </c>
    </row>
    <row r="19" spans="2:14" x14ac:dyDescent="0.2">
      <c r="B19" s="40" t="s">
        <v>467</v>
      </c>
      <c r="C19" s="41">
        <v>50006923</v>
      </c>
      <c r="D19" s="40" t="s">
        <v>87</v>
      </c>
      <c r="E19" s="40" t="s">
        <v>468</v>
      </c>
      <c r="F19" s="43">
        <v>3798</v>
      </c>
      <c r="G19" s="43">
        <v>3440</v>
      </c>
      <c r="H19" s="43">
        <v>130.65</v>
      </c>
      <c r="I19" s="42">
        <v>0</v>
      </c>
      <c r="J19" s="42">
        <v>5.4999999999999997E-3</v>
      </c>
      <c r="K19" s="42">
        <v>4.0000000000000002E-4</v>
      </c>
      <c r="L19" s="40" t="s">
        <v>10</v>
      </c>
      <c r="M19" s="63" t="s">
        <v>11</v>
      </c>
      <c r="N19" s="63" t="s">
        <v>2</v>
      </c>
    </row>
    <row r="20" spans="2:14" x14ac:dyDescent="0.2">
      <c r="B20" s="40" t="s">
        <v>469</v>
      </c>
      <c r="C20" s="41">
        <v>62019450</v>
      </c>
      <c r="D20" s="40" t="s">
        <v>52</v>
      </c>
      <c r="E20" s="40" t="s">
        <v>470</v>
      </c>
      <c r="F20" s="43">
        <v>187712</v>
      </c>
      <c r="G20" s="43">
        <v>158.25</v>
      </c>
      <c r="H20" s="43">
        <v>1077.42</v>
      </c>
      <c r="I20" s="42">
        <v>0</v>
      </c>
      <c r="J20" s="42">
        <v>4.5499999999999999E-2</v>
      </c>
      <c r="K20" s="42">
        <v>3.2000000000000002E-3</v>
      </c>
      <c r="L20" s="40" t="s">
        <v>10</v>
      </c>
      <c r="M20" s="63" t="s">
        <v>11</v>
      </c>
      <c r="N20" s="63" t="s">
        <v>2</v>
      </c>
    </row>
    <row r="21" spans="2:14" x14ac:dyDescent="0.2">
      <c r="B21" s="1" t="s">
        <v>471</v>
      </c>
      <c r="C21" s="1" t="s">
        <v>10</v>
      </c>
      <c r="D21" s="1" t="s">
        <v>10</v>
      </c>
      <c r="E21" s="1" t="s">
        <v>10</v>
      </c>
      <c r="F21" s="39">
        <v>5266504.28</v>
      </c>
      <c r="G21" s="1" t="s">
        <v>10</v>
      </c>
      <c r="H21" s="39">
        <v>19745.7</v>
      </c>
      <c r="I21" s="1" t="s">
        <v>10</v>
      </c>
      <c r="J21" s="38">
        <v>0.83379999999999999</v>
      </c>
      <c r="K21" s="38">
        <v>5.8500000000000003E-2</v>
      </c>
      <c r="L21" s="1" t="s">
        <v>10</v>
      </c>
      <c r="M21" s="63" t="s">
        <v>11</v>
      </c>
      <c r="N21" s="63" t="s">
        <v>2</v>
      </c>
    </row>
    <row r="22" spans="2:14" x14ac:dyDescent="0.2">
      <c r="B22" s="1" t="s">
        <v>459</v>
      </c>
      <c r="C22" s="1" t="s">
        <v>10</v>
      </c>
      <c r="D22" s="1" t="s">
        <v>10</v>
      </c>
      <c r="E22" s="1" t="s">
        <v>10</v>
      </c>
      <c r="F22" s="39">
        <v>0</v>
      </c>
      <c r="G22" s="1" t="s">
        <v>10</v>
      </c>
      <c r="H22" s="39">
        <v>0</v>
      </c>
      <c r="I22" s="1" t="s">
        <v>10</v>
      </c>
      <c r="J22" s="38">
        <v>0</v>
      </c>
      <c r="K22" s="38">
        <v>0</v>
      </c>
      <c r="L22" s="1" t="s">
        <v>10</v>
      </c>
      <c r="M22" s="63" t="s">
        <v>11</v>
      </c>
      <c r="N22" s="63" t="s">
        <v>2</v>
      </c>
    </row>
    <row r="23" spans="2:14" x14ac:dyDescent="0.2">
      <c r="B23" s="1" t="s">
        <v>462</v>
      </c>
      <c r="C23" s="1" t="s">
        <v>10</v>
      </c>
      <c r="D23" s="1" t="s">
        <v>10</v>
      </c>
      <c r="E23" s="1" t="s">
        <v>10</v>
      </c>
      <c r="F23" s="39">
        <v>903958.28</v>
      </c>
      <c r="G23" s="1" t="s">
        <v>10</v>
      </c>
      <c r="H23" s="39">
        <v>3354.44</v>
      </c>
      <c r="I23" s="1" t="s">
        <v>10</v>
      </c>
      <c r="J23" s="38">
        <v>0.1416</v>
      </c>
      <c r="K23" s="38">
        <v>9.9000000000000008E-3</v>
      </c>
      <c r="L23" s="1" t="s">
        <v>10</v>
      </c>
      <c r="M23" s="63" t="s">
        <v>11</v>
      </c>
      <c r="N23" s="63" t="s">
        <v>2</v>
      </c>
    </row>
    <row r="24" spans="2:14" x14ac:dyDescent="0.2">
      <c r="B24" s="40" t="s">
        <v>472</v>
      </c>
      <c r="C24" s="41">
        <v>62006507</v>
      </c>
      <c r="D24" s="40" t="s">
        <v>52</v>
      </c>
      <c r="E24" s="40" t="s">
        <v>473</v>
      </c>
      <c r="F24" s="43">
        <v>186602.64</v>
      </c>
      <c r="G24" s="43">
        <v>118.1</v>
      </c>
      <c r="H24" s="43">
        <v>799.31</v>
      </c>
      <c r="I24" s="42">
        <v>0</v>
      </c>
      <c r="J24" s="42">
        <v>3.3700000000000001E-2</v>
      </c>
      <c r="K24" s="42">
        <v>2.3999999999999998E-3</v>
      </c>
      <c r="L24" s="40" t="s">
        <v>10</v>
      </c>
      <c r="M24" s="63" t="s">
        <v>11</v>
      </c>
      <c r="N24" s="63" t="s">
        <v>2</v>
      </c>
    </row>
    <row r="25" spans="2:14" x14ac:dyDescent="0.2">
      <c r="B25" s="40" t="s">
        <v>474</v>
      </c>
      <c r="C25" s="41">
        <v>100458561</v>
      </c>
      <c r="D25" s="40" t="s">
        <v>87</v>
      </c>
      <c r="E25" s="40" t="s">
        <v>475</v>
      </c>
      <c r="F25" s="43">
        <v>716700.84</v>
      </c>
      <c r="G25" s="43">
        <v>183.28</v>
      </c>
      <c r="H25" s="43">
        <v>1313.57</v>
      </c>
      <c r="I25" s="42">
        <v>6.9999999999999999E-4</v>
      </c>
      <c r="J25" s="42">
        <v>5.5500000000000001E-2</v>
      </c>
      <c r="K25" s="42">
        <v>3.8999999999999998E-3</v>
      </c>
      <c r="L25" s="40" t="s">
        <v>10</v>
      </c>
      <c r="M25" s="63" t="s">
        <v>11</v>
      </c>
      <c r="N25" s="63" t="s">
        <v>2</v>
      </c>
    </row>
    <row r="26" spans="2:14" x14ac:dyDescent="0.2">
      <c r="B26" s="40" t="s">
        <v>476</v>
      </c>
      <c r="C26" s="41">
        <v>50007194</v>
      </c>
      <c r="D26" s="40" t="s">
        <v>87</v>
      </c>
      <c r="E26" s="40" t="s">
        <v>477</v>
      </c>
      <c r="F26" s="43">
        <v>654.79999999999995</v>
      </c>
      <c r="G26" s="43">
        <v>189609.57</v>
      </c>
      <c r="H26" s="43">
        <v>1241.56</v>
      </c>
      <c r="I26" s="42">
        <v>0</v>
      </c>
      <c r="J26" s="42">
        <v>5.2400000000000002E-2</v>
      </c>
      <c r="K26" s="42">
        <v>3.7000000000000002E-3</v>
      </c>
      <c r="L26" s="40" t="s">
        <v>10</v>
      </c>
      <c r="M26" s="63" t="s">
        <v>11</v>
      </c>
      <c r="N26" s="63" t="s">
        <v>2</v>
      </c>
    </row>
    <row r="27" spans="2:14" x14ac:dyDescent="0.2">
      <c r="B27" s="1" t="s">
        <v>463</v>
      </c>
      <c r="C27" s="1" t="s">
        <v>10</v>
      </c>
      <c r="D27" s="1" t="s">
        <v>10</v>
      </c>
      <c r="E27" s="1" t="s">
        <v>10</v>
      </c>
      <c r="F27" s="39">
        <v>1794939</v>
      </c>
      <c r="G27" s="1" t="s">
        <v>10</v>
      </c>
      <c r="H27" s="39">
        <v>9812.1200000000008</v>
      </c>
      <c r="I27" s="1" t="s">
        <v>10</v>
      </c>
      <c r="J27" s="38">
        <v>0.4143</v>
      </c>
      <c r="K27" s="38">
        <v>2.9100000000000001E-2</v>
      </c>
      <c r="L27" s="1" t="s">
        <v>10</v>
      </c>
      <c r="M27" s="63" t="s">
        <v>11</v>
      </c>
      <c r="N27" s="63" t="s">
        <v>2</v>
      </c>
    </row>
    <row r="28" spans="2:14" x14ac:dyDescent="0.2">
      <c r="B28" s="40" t="s">
        <v>478</v>
      </c>
      <c r="C28" s="41">
        <v>62019468</v>
      </c>
      <c r="D28" s="40" t="s">
        <v>52</v>
      </c>
      <c r="E28" s="40" t="s">
        <v>479</v>
      </c>
      <c r="F28" s="43">
        <v>400000</v>
      </c>
      <c r="G28" s="43">
        <v>105.54</v>
      </c>
      <c r="H28" s="43">
        <v>1531.17</v>
      </c>
      <c r="I28" s="42">
        <v>0</v>
      </c>
      <c r="J28" s="42">
        <v>6.4600000000000005E-2</v>
      </c>
      <c r="K28" s="42">
        <v>4.4999999999999997E-3</v>
      </c>
      <c r="L28" s="40" t="s">
        <v>10</v>
      </c>
      <c r="M28" s="63" t="s">
        <v>11</v>
      </c>
      <c r="N28" s="63" t="s">
        <v>2</v>
      </c>
    </row>
    <row r="29" spans="2:14" x14ac:dyDescent="0.2">
      <c r="B29" s="40" t="s">
        <v>480</v>
      </c>
      <c r="C29" s="41">
        <v>62019393</v>
      </c>
      <c r="D29" s="40" t="s">
        <v>52</v>
      </c>
      <c r="E29" s="40" t="s">
        <v>481</v>
      </c>
      <c r="F29" s="43">
        <v>399916</v>
      </c>
      <c r="G29" s="43">
        <v>185.6</v>
      </c>
      <c r="H29" s="43">
        <v>2692.12</v>
      </c>
      <c r="I29" s="42">
        <v>7.1000000000000004E-3</v>
      </c>
      <c r="J29" s="42">
        <v>0.1137</v>
      </c>
      <c r="K29" s="42">
        <v>8.0000000000000002E-3</v>
      </c>
      <c r="L29" s="40" t="s">
        <v>10</v>
      </c>
      <c r="M29" s="63" t="s">
        <v>11</v>
      </c>
      <c r="N29" s="63" t="s">
        <v>2</v>
      </c>
    </row>
    <row r="30" spans="2:14" x14ac:dyDescent="0.2">
      <c r="B30" s="40" t="s">
        <v>482</v>
      </c>
      <c r="C30" s="41">
        <v>62017843</v>
      </c>
      <c r="D30" s="40" t="s">
        <v>52</v>
      </c>
      <c r="E30" s="40" t="s">
        <v>483</v>
      </c>
      <c r="F30" s="43">
        <v>208797</v>
      </c>
      <c r="G30" s="43">
        <v>277.29000000000002</v>
      </c>
      <c r="H30" s="43">
        <v>2099.94</v>
      </c>
      <c r="I30" s="42">
        <v>1.1000000000000001E-3</v>
      </c>
      <c r="J30" s="42">
        <v>8.8700000000000001E-2</v>
      </c>
      <c r="K30" s="42">
        <v>6.1999999999999998E-3</v>
      </c>
      <c r="L30" s="40" t="s">
        <v>10</v>
      </c>
      <c r="M30" s="63" t="s">
        <v>11</v>
      </c>
      <c r="N30" s="63" t="s">
        <v>2</v>
      </c>
    </row>
    <row r="31" spans="2:14" x14ac:dyDescent="0.2">
      <c r="B31" s="40" t="s">
        <v>484</v>
      </c>
      <c r="C31" s="41">
        <v>62019971</v>
      </c>
      <c r="D31" s="40" t="s">
        <v>52</v>
      </c>
      <c r="E31" s="40" t="s">
        <v>485</v>
      </c>
      <c r="F31" s="43">
        <v>365772</v>
      </c>
      <c r="G31" s="43">
        <v>160.84</v>
      </c>
      <c r="H31" s="43">
        <v>2133.79</v>
      </c>
      <c r="I31" s="42">
        <v>1.9E-3</v>
      </c>
      <c r="J31" s="42">
        <v>9.01E-2</v>
      </c>
      <c r="K31" s="42">
        <v>6.3E-3</v>
      </c>
      <c r="L31" s="40" t="s">
        <v>10</v>
      </c>
      <c r="M31" s="63" t="s">
        <v>11</v>
      </c>
      <c r="N31" s="63" t="s">
        <v>2</v>
      </c>
    </row>
    <row r="32" spans="2:14" x14ac:dyDescent="0.2">
      <c r="B32" s="40" t="s">
        <v>486</v>
      </c>
      <c r="C32" s="41">
        <v>62019385</v>
      </c>
      <c r="D32" s="40" t="s">
        <v>52</v>
      </c>
      <c r="E32" s="40" t="s">
        <v>487</v>
      </c>
      <c r="F32" s="43">
        <v>420454</v>
      </c>
      <c r="G32" s="43">
        <v>88.86</v>
      </c>
      <c r="H32" s="43">
        <v>1355.1</v>
      </c>
      <c r="I32" s="42">
        <v>0</v>
      </c>
      <c r="J32" s="42">
        <v>5.7200000000000001E-2</v>
      </c>
      <c r="K32" s="42">
        <v>4.0000000000000001E-3</v>
      </c>
      <c r="L32" s="40" t="s">
        <v>10</v>
      </c>
      <c r="M32" s="63" t="s">
        <v>11</v>
      </c>
      <c r="N32" s="63" t="s">
        <v>2</v>
      </c>
    </row>
    <row r="33" spans="2:14" x14ac:dyDescent="0.2">
      <c r="B33" s="1" t="s">
        <v>464</v>
      </c>
      <c r="C33" s="1" t="s">
        <v>10</v>
      </c>
      <c r="D33" s="1" t="s">
        <v>10</v>
      </c>
      <c r="E33" s="1" t="s">
        <v>10</v>
      </c>
      <c r="F33" s="39">
        <v>2567607</v>
      </c>
      <c r="G33" s="1" t="s">
        <v>10</v>
      </c>
      <c r="H33" s="39">
        <v>6579.14</v>
      </c>
      <c r="I33" s="1" t="s">
        <v>10</v>
      </c>
      <c r="J33" s="38">
        <v>0.27779999999999999</v>
      </c>
      <c r="K33" s="38">
        <v>1.95E-2</v>
      </c>
      <c r="L33" s="1" t="s">
        <v>10</v>
      </c>
      <c r="M33" s="63" t="s">
        <v>11</v>
      </c>
      <c r="N33" s="63" t="s">
        <v>2</v>
      </c>
    </row>
    <row r="34" spans="2:14" x14ac:dyDescent="0.2">
      <c r="B34" s="40" t="s">
        <v>488</v>
      </c>
      <c r="C34" s="41">
        <v>62019963</v>
      </c>
      <c r="D34" s="40" t="s">
        <v>52</v>
      </c>
      <c r="E34" s="40" t="s">
        <v>489</v>
      </c>
      <c r="F34" s="43">
        <v>300839</v>
      </c>
      <c r="G34" s="43">
        <v>138.66999999999999</v>
      </c>
      <c r="H34" s="43">
        <v>1513.09</v>
      </c>
      <c r="I34" s="42">
        <v>0</v>
      </c>
      <c r="J34" s="42">
        <v>6.3899999999999998E-2</v>
      </c>
      <c r="K34" s="42">
        <v>4.4999999999999997E-3</v>
      </c>
      <c r="L34" s="40" t="s">
        <v>10</v>
      </c>
      <c r="M34" s="63" t="s">
        <v>11</v>
      </c>
      <c r="N34" s="63" t="s">
        <v>2</v>
      </c>
    </row>
    <row r="35" spans="2:14" x14ac:dyDescent="0.2">
      <c r="B35" s="40" t="s">
        <v>490</v>
      </c>
      <c r="C35" s="41">
        <v>62007075</v>
      </c>
      <c r="D35" s="40" t="s">
        <v>52</v>
      </c>
      <c r="E35" s="40" t="s">
        <v>491</v>
      </c>
      <c r="F35" s="43">
        <v>338356</v>
      </c>
      <c r="G35" s="43">
        <v>134.43</v>
      </c>
      <c r="H35" s="43">
        <v>1649.75</v>
      </c>
      <c r="I35" s="42">
        <v>0</v>
      </c>
      <c r="J35" s="42">
        <v>6.9699999999999998E-2</v>
      </c>
      <c r="K35" s="42">
        <v>4.8999999999999998E-3</v>
      </c>
      <c r="L35" s="40" t="s">
        <v>10</v>
      </c>
      <c r="M35" s="63" t="s">
        <v>11</v>
      </c>
      <c r="N35" s="63" t="s">
        <v>2</v>
      </c>
    </row>
    <row r="36" spans="2:14" x14ac:dyDescent="0.2">
      <c r="B36" s="40" t="s">
        <v>492</v>
      </c>
      <c r="C36" s="41">
        <v>50000967</v>
      </c>
      <c r="D36" s="40" t="s">
        <v>87</v>
      </c>
      <c r="E36" s="40" t="s">
        <v>493</v>
      </c>
      <c r="F36" s="43">
        <v>1349580</v>
      </c>
      <c r="G36" s="43">
        <v>95.91</v>
      </c>
      <c r="H36" s="43">
        <v>1294.3800000000001</v>
      </c>
      <c r="I36" s="42">
        <v>1.2999999999999999E-3</v>
      </c>
      <c r="J36" s="42">
        <v>5.4600000000000003E-2</v>
      </c>
      <c r="K36" s="42">
        <v>3.8E-3</v>
      </c>
      <c r="L36" s="40" t="s">
        <v>10</v>
      </c>
      <c r="M36" s="63" t="s">
        <v>11</v>
      </c>
      <c r="N36" s="63" t="s">
        <v>2</v>
      </c>
    </row>
    <row r="37" spans="2:14" x14ac:dyDescent="0.2">
      <c r="B37" s="40" t="s">
        <v>494</v>
      </c>
      <c r="C37" s="41">
        <v>62010707</v>
      </c>
      <c r="D37" s="40" t="s">
        <v>52</v>
      </c>
      <c r="E37" s="40" t="s">
        <v>495</v>
      </c>
      <c r="F37" s="43">
        <v>185000</v>
      </c>
      <c r="G37" s="43">
        <v>118.97</v>
      </c>
      <c r="H37" s="43">
        <v>798.28</v>
      </c>
      <c r="I37" s="42">
        <v>0</v>
      </c>
      <c r="J37" s="42">
        <v>3.3700000000000001E-2</v>
      </c>
      <c r="K37" s="42">
        <v>2.3999999999999998E-3</v>
      </c>
      <c r="L37" s="40" t="s">
        <v>10</v>
      </c>
      <c r="M37" s="63" t="s">
        <v>11</v>
      </c>
      <c r="N37" s="63" t="s">
        <v>2</v>
      </c>
    </row>
    <row r="38" spans="2:14" x14ac:dyDescent="0.2">
      <c r="B38" s="40" t="s">
        <v>496</v>
      </c>
      <c r="C38" s="41">
        <v>62017942</v>
      </c>
      <c r="D38" s="40" t="s">
        <v>56</v>
      </c>
      <c r="E38" s="40" t="s">
        <v>497</v>
      </c>
      <c r="F38" s="43">
        <v>393832</v>
      </c>
      <c r="G38" s="43">
        <v>83.78</v>
      </c>
      <c r="H38" s="43">
        <v>1323.64</v>
      </c>
      <c r="I38" s="42">
        <v>0</v>
      </c>
      <c r="J38" s="42">
        <v>5.5899999999999998E-2</v>
      </c>
      <c r="K38" s="42">
        <v>3.8999999999999998E-3</v>
      </c>
      <c r="L38" s="40" t="s">
        <v>10</v>
      </c>
      <c r="M38" s="63" t="s">
        <v>11</v>
      </c>
      <c r="N38" s="63" t="s">
        <v>2</v>
      </c>
    </row>
    <row r="39" spans="2:14" x14ac:dyDescent="0.2">
      <c r="B39" s="36" t="s">
        <v>101</v>
      </c>
      <c r="M39" s="63" t="s">
        <v>11</v>
      </c>
      <c r="N39" s="63" t="s">
        <v>2</v>
      </c>
    </row>
    <row r="40" spans="2:14" x14ac:dyDescent="0.2">
      <c r="B40" s="36" t="s">
        <v>150</v>
      </c>
      <c r="M40" s="63" t="s">
        <v>11</v>
      </c>
      <c r="N40" s="63" t="s">
        <v>2</v>
      </c>
    </row>
    <row r="41" spans="2:14" x14ac:dyDescent="0.2">
      <c r="B41" s="36" t="s">
        <v>151</v>
      </c>
      <c r="M41" s="63" t="s">
        <v>11</v>
      </c>
      <c r="N41" s="63" t="s">
        <v>2</v>
      </c>
    </row>
    <row r="42" spans="2:14" x14ac:dyDescent="0.2">
      <c r="B42" s="36" t="s">
        <v>152</v>
      </c>
      <c r="M42" s="63" t="s">
        <v>11</v>
      </c>
      <c r="N42" s="63" t="s">
        <v>2</v>
      </c>
    </row>
    <row r="43" spans="2:14" x14ac:dyDescent="0.2">
      <c r="B43" s="63" t="s">
        <v>58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4" spans="2:14" x14ac:dyDescent="0.2">
      <c r="B44" s="63" t="s">
        <v>59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</row>
  </sheetData>
  <mergeCells count="5">
    <mergeCell ref="B5:L5"/>
    <mergeCell ref="B43:L43"/>
    <mergeCell ref="B44:L44"/>
    <mergeCell ref="M6:M42"/>
    <mergeCell ref="N1:N4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O20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64" t="s">
        <v>2</v>
      </c>
    </row>
    <row r="2" spans="2:15" x14ac:dyDescent="0.2">
      <c r="B2" s="37" t="s">
        <v>3</v>
      </c>
      <c r="C2" s="37" t="s">
        <v>4</v>
      </c>
      <c r="O2" s="64" t="s">
        <v>2</v>
      </c>
    </row>
    <row r="3" spans="2:15" x14ac:dyDescent="0.2">
      <c r="B3" s="37" t="s">
        <v>5</v>
      </c>
      <c r="C3" s="37" t="s">
        <v>6</v>
      </c>
      <c r="O3" s="64" t="s">
        <v>2</v>
      </c>
    </row>
    <row r="4" spans="2:15" x14ac:dyDescent="0.2">
      <c r="B4" s="37" t="s">
        <v>7</v>
      </c>
      <c r="C4" s="37">
        <v>294</v>
      </c>
      <c r="O4" s="64" t="s">
        <v>2</v>
      </c>
    </row>
    <row r="5" spans="2:15" x14ac:dyDescent="0.2">
      <c r="B5" s="64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O5" s="64" t="s">
        <v>2</v>
      </c>
    </row>
    <row r="6" spans="2:15" x14ac:dyDescent="0.2">
      <c r="B6" s="3" t="s">
        <v>437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4" t="s">
        <v>11</v>
      </c>
      <c r="O6" s="64" t="s">
        <v>2</v>
      </c>
    </row>
    <row r="7" spans="2:15" x14ac:dyDescent="0.2">
      <c r="B7" s="3" t="s">
        <v>498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4" t="s">
        <v>11</v>
      </c>
      <c r="O7" s="64" t="s">
        <v>2</v>
      </c>
    </row>
    <row r="8" spans="2:15" x14ac:dyDescent="0.2">
      <c r="B8" s="1" t="s">
        <v>61</v>
      </c>
      <c r="C8" s="1" t="s">
        <v>62</v>
      </c>
      <c r="D8" s="1" t="s">
        <v>156</v>
      </c>
      <c r="E8" s="1" t="s">
        <v>66</v>
      </c>
      <c r="F8" s="1" t="s">
        <v>105</v>
      </c>
      <c r="G8" s="3" t="s">
        <v>107</v>
      </c>
      <c r="H8" s="3" t="s">
        <v>108</v>
      </c>
      <c r="I8" s="1" t="s">
        <v>12</v>
      </c>
      <c r="J8" s="1" t="s">
        <v>157</v>
      </c>
      <c r="K8" s="1" t="s">
        <v>70</v>
      </c>
      <c r="L8" s="1" t="s">
        <v>111</v>
      </c>
      <c r="M8" s="1" t="s">
        <v>10</v>
      </c>
      <c r="N8" s="64" t="s">
        <v>11</v>
      </c>
      <c r="O8" s="64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113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4" t="s">
        <v>11</v>
      </c>
      <c r="O9" s="64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10</v>
      </c>
      <c r="N10" s="64" t="s">
        <v>11</v>
      </c>
      <c r="O10" s="64" t="s">
        <v>2</v>
      </c>
    </row>
    <row r="11" spans="2:15" x14ac:dyDescent="0.2">
      <c r="B11" s="1" t="s">
        <v>408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1</v>
      </c>
      <c r="L11" s="38">
        <v>0</v>
      </c>
      <c r="M11" s="1" t="s">
        <v>10</v>
      </c>
      <c r="N11" s="64" t="s">
        <v>11</v>
      </c>
      <c r="O11" s="64" t="s">
        <v>2</v>
      </c>
    </row>
    <row r="12" spans="2:15" x14ac:dyDescent="0.2">
      <c r="B12" s="1" t="s">
        <v>499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4" t="s">
        <v>11</v>
      </c>
      <c r="O12" s="64" t="s">
        <v>2</v>
      </c>
    </row>
    <row r="13" spans="2:15" x14ac:dyDescent="0.2">
      <c r="B13" s="1" t="s">
        <v>500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1</v>
      </c>
      <c r="L13" s="38">
        <v>0</v>
      </c>
      <c r="M13" s="1" t="s">
        <v>10</v>
      </c>
      <c r="N13" s="64" t="s">
        <v>11</v>
      </c>
      <c r="O13" s="64" t="s">
        <v>2</v>
      </c>
    </row>
    <row r="14" spans="2:15" x14ac:dyDescent="0.2">
      <c r="B14" s="40" t="s">
        <v>501</v>
      </c>
      <c r="C14" s="41">
        <v>62018205</v>
      </c>
      <c r="D14" s="40" t="s">
        <v>455</v>
      </c>
      <c r="E14" s="40" t="s">
        <v>52</v>
      </c>
      <c r="F14" s="40" t="s">
        <v>502</v>
      </c>
      <c r="G14" s="43">
        <v>43037</v>
      </c>
      <c r="H14" s="43">
        <v>0</v>
      </c>
      <c r="I14" s="43">
        <v>0</v>
      </c>
      <c r="J14" s="42">
        <v>0</v>
      </c>
      <c r="K14" s="42">
        <v>1</v>
      </c>
      <c r="L14" s="42">
        <v>0</v>
      </c>
      <c r="M14" s="40" t="s">
        <v>10</v>
      </c>
      <c r="N14" s="64" t="s">
        <v>11</v>
      </c>
      <c r="O14" s="64" t="s">
        <v>2</v>
      </c>
    </row>
    <row r="15" spans="2:15" x14ac:dyDescent="0.2">
      <c r="B15" s="36" t="s">
        <v>101</v>
      </c>
      <c r="N15" s="64" t="s">
        <v>11</v>
      </c>
      <c r="O15" s="64" t="s">
        <v>2</v>
      </c>
    </row>
    <row r="16" spans="2:15" x14ac:dyDescent="0.2">
      <c r="B16" s="36" t="s">
        <v>150</v>
      </c>
      <c r="N16" s="64" t="s">
        <v>11</v>
      </c>
      <c r="O16" s="64" t="s">
        <v>2</v>
      </c>
    </row>
    <row r="17" spans="2:15" x14ac:dyDescent="0.2">
      <c r="B17" s="36" t="s">
        <v>151</v>
      </c>
      <c r="N17" s="64" t="s">
        <v>11</v>
      </c>
      <c r="O17" s="64" t="s">
        <v>2</v>
      </c>
    </row>
    <row r="18" spans="2:15" x14ac:dyDescent="0.2">
      <c r="B18" s="36" t="s">
        <v>152</v>
      </c>
      <c r="N18" s="64" t="s">
        <v>11</v>
      </c>
      <c r="O18" s="64" t="s">
        <v>2</v>
      </c>
    </row>
    <row r="19" spans="2:15" x14ac:dyDescent="0.2">
      <c r="B19" s="64" t="s">
        <v>58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0" spans="2:15" x14ac:dyDescent="0.2">
      <c r="B20" s="64" t="s">
        <v>59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</row>
  </sheetData>
  <mergeCells count="5">
    <mergeCell ref="B5:M5"/>
    <mergeCell ref="B19:M19"/>
    <mergeCell ref="B20:M20"/>
    <mergeCell ref="N6:N18"/>
    <mergeCell ref="O1:O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O2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65" t="s">
        <v>2</v>
      </c>
    </row>
    <row r="2" spans="2:15" x14ac:dyDescent="0.2">
      <c r="B2" s="37" t="s">
        <v>3</v>
      </c>
      <c r="C2" s="37" t="s">
        <v>4</v>
      </c>
      <c r="O2" s="65" t="s">
        <v>2</v>
      </c>
    </row>
    <row r="3" spans="2:15" x14ac:dyDescent="0.2">
      <c r="B3" s="37" t="s">
        <v>5</v>
      </c>
      <c r="C3" s="37" t="s">
        <v>6</v>
      </c>
      <c r="O3" s="65" t="s">
        <v>2</v>
      </c>
    </row>
    <row r="4" spans="2:15" x14ac:dyDescent="0.2">
      <c r="B4" s="37" t="s">
        <v>7</v>
      </c>
      <c r="C4" s="37">
        <v>294</v>
      </c>
      <c r="O4" s="65" t="s">
        <v>2</v>
      </c>
    </row>
    <row r="5" spans="2:15" x14ac:dyDescent="0.2">
      <c r="B5" s="65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O5" s="65" t="s">
        <v>2</v>
      </c>
    </row>
    <row r="6" spans="2:15" x14ac:dyDescent="0.2">
      <c r="B6" s="3" t="s">
        <v>437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5" t="s">
        <v>11</v>
      </c>
      <c r="O6" s="65" t="s">
        <v>2</v>
      </c>
    </row>
    <row r="7" spans="2:15" x14ac:dyDescent="0.2">
      <c r="B7" s="3" t="s">
        <v>503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5" t="s">
        <v>11</v>
      </c>
      <c r="O7" s="65" t="s">
        <v>2</v>
      </c>
    </row>
    <row r="8" spans="2:15" x14ac:dyDescent="0.2">
      <c r="B8" s="1" t="s">
        <v>61</v>
      </c>
      <c r="C8" s="1" t="s">
        <v>62</v>
      </c>
      <c r="D8" s="1" t="s">
        <v>156</v>
      </c>
      <c r="E8" s="1" t="s">
        <v>66</v>
      </c>
      <c r="F8" s="1" t="s">
        <v>105</v>
      </c>
      <c r="G8" s="3" t="s">
        <v>107</v>
      </c>
      <c r="H8" s="3" t="s">
        <v>108</v>
      </c>
      <c r="I8" s="1" t="s">
        <v>12</v>
      </c>
      <c r="J8" s="1" t="s">
        <v>157</v>
      </c>
      <c r="K8" s="1" t="s">
        <v>70</v>
      </c>
      <c r="L8" s="1" t="s">
        <v>111</v>
      </c>
      <c r="M8" s="1" t="s">
        <v>10</v>
      </c>
      <c r="N8" s="65" t="s">
        <v>11</v>
      </c>
      <c r="O8" s="65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168</v>
      </c>
      <c r="G9" s="3" t="s">
        <v>113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5" t="s">
        <v>11</v>
      </c>
      <c r="O9" s="65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10</v>
      </c>
      <c r="N10" s="65" t="s">
        <v>11</v>
      </c>
      <c r="O10" s="65" t="s">
        <v>2</v>
      </c>
    </row>
    <row r="11" spans="2:15" x14ac:dyDescent="0.2">
      <c r="B11" s="1" t="s">
        <v>418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38">
        <v>0</v>
      </c>
      <c r="M11" s="1" t="s">
        <v>10</v>
      </c>
      <c r="N11" s="65" t="s">
        <v>11</v>
      </c>
      <c r="O11" s="65" t="s">
        <v>2</v>
      </c>
    </row>
    <row r="12" spans="2:15" x14ac:dyDescent="0.2">
      <c r="B12" s="1" t="s">
        <v>504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5" t="s">
        <v>11</v>
      </c>
      <c r="O12" s="65" t="s">
        <v>2</v>
      </c>
    </row>
    <row r="13" spans="2:15" x14ac:dyDescent="0.2">
      <c r="B13" s="1" t="s">
        <v>419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38">
        <v>0</v>
      </c>
      <c r="M13" s="1" t="s">
        <v>10</v>
      </c>
      <c r="N13" s="65" t="s">
        <v>11</v>
      </c>
      <c r="O13" s="65" t="s">
        <v>2</v>
      </c>
    </row>
    <row r="14" spans="2:15" x14ac:dyDescent="0.2">
      <c r="B14" s="1" t="s">
        <v>505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38">
        <v>0</v>
      </c>
      <c r="K14" s="38">
        <v>0</v>
      </c>
      <c r="L14" s="38">
        <v>0</v>
      </c>
      <c r="M14" s="1" t="s">
        <v>10</v>
      </c>
      <c r="N14" s="65" t="s">
        <v>11</v>
      </c>
      <c r="O14" s="65" t="s">
        <v>2</v>
      </c>
    </row>
    <row r="15" spans="2:15" x14ac:dyDescent="0.2">
      <c r="B15" s="1" t="s">
        <v>506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38">
        <v>0</v>
      </c>
      <c r="K15" s="38">
        <v>0</v>
      </c>
      <c r="L15" s="38">
        <v>0</v>
      </c>
      <c r="M15" s="1" t="s">
        <v>10</v>
      </c>
      <c r="N15" s="65" t="s">
        <v>11</v>
      </c>
      <c r="O15" s="65" t="s">
        <v>2</v>
      </c>
    </row>
    <row r="16" spans="2:15" x14ac:dyDescent="0.2">
      <c r="B16" s="1" t="s">
        <v>421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38">
        <v>0</v>
      </c>
      <c r="K16" s="38">
        <v>0</v>
      </c>
      <c r="L16" s="38">
        <v>0</v>
      </c>
      <c r="M16" s="1" t="s">
        <v>10</v>
      </c>
      <c r="N16" s="65" t="s">
        <v>11</v>
      </c>
      <c r="O16" s="65" t="s">
        <v>2</v>
      </c>
    </row>
    <row r="17" spans="2:15" x14ac:dyDescent="0.2">
      <c r="B17" s="1" t="s">
        <v>368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38">
        <v>0</v>
      </c>
      <c r="M17" s="1" t="s">
        <v>10</v>
      </c>
      <c r="N17" s="65" t="s">
        <v>11</v>
      </c>
      <c r="O17" s="65" t="s">
        <v>2</v>
      </c>
    </row>
    <row r="18" spans="2:15" x14ac:dyDescent="0.2">
      <c r="B18" s="1" t="s">
        <v>507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38">
        <v>0</v>
      </c>
      <c r="M18" s="1" t="s">
        <v>10</v>
      </c>
      <c r="N18" s="65" t="s">
        <v>11</v>
      </c>
      <c r="O18" s="65" t="s">
        <v>2</v>
      </c>
    </row>
    <row r="19" spans="2:15" x14ac:dyDescent="0.2">
      <c r="B19" s="1" t="s">
        <v>419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38">
        <v>0</v>
      </c>
      <c r="M19" s="1" t="s">
        <v>10</v>
      </c>
      <c r="N19" s="65" t="s">
        <v>11</v>
      </c>
      <c r="O19" s="65" t="s">
        <v>2</v>
      </c>
    </row>
    <row r="20" spans="2:15" x14ac:dyDescent="0.2">
      <c r="B20" s="1" t="s">
        <v>422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38">
        <v>0</v>
      </c>
      <c r="M20" s="1" t="s">
        <v>10</v>
      </c>
      <c r="N20" s="65" t="s">
        <v>11</v>
      </c>
      <c r="O20" s="65" t="s">
        <v>2</v>
      </c>
    </row>
    <row r="21" spans="2:15" x14ac:dyDescent="0.2">
      <c r="B21" s="1" t="s">
        <v>421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38">
        <v>0</v>
      </c>
      <c r="M21" s="1" t="s">
        <v>10</v>
      </c>
      <c r="N21" s="65" t="s">
        <v>11</v>
      </c>
      <c r="O21" s="65" t="s">
        <v>2</v>
      </c>
    </row>
    <row r="22" spans="2:15" x14ac:dyDescent="0.2">
      <c r="B22" s="1" t="s">
        <v>423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38">
        <v>0</v>
      </c>
      <c r="M22" s="1" t="s">
        <v>10</v>
      </c>
      <c r="N22" s="65" t="s">
        <v>11</v>
      </c>
      <c r="O22" s="65" t="s">
        <v>2</v>
      </c>
    </row>
    <row r="23" spans="2:15" x14ac:dyDescent="0.2">
      <c r="B23" s="1" t="s">
        <v>368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38">
        <v>0</v>
      </c>
      <c r="M23" s="1" t="s">
        <v>10</v>
      </c>
      <c r="N23" s="65" t="s">
        <v>11</v>
      </c>
      <c r="O23" s="65" t="s">
        <v>2</v>
      </c>
    </row>
    <row r="24" spans="2:15" x14ac:dyDescent="0.2">
      <c r="B24" s="36" t="s">
        <v>101</v>
      </c>
      <c r="N24" s="65" t="s">
        <v>11</v>
      </c>
      <c r="O24" s="65" t="s">
        <v>2</v>
      </c>
    </row>
    <row r="25" spans="2:15" x14ac:dyDescent="0.2">
      <c r="B25" s="36" t="s">
        <v>150</v>
      </c>
      <c r="N25" s="65" t="s">
        <v>11</v>
      </c>
      <c r="O25" s="65" t="s">
        <v>2</v>
      </c>
    </row>
    <row r="26" spans="2:15" x14ac:dyDescent="0.2">
      <c r="B26" s="36" t="s">
        <v>151</v>
      </c>
      <c r="N26" s="65" t="s">
        <v>11</v>
      </c>
      <c r="O26" s="65" t="s">
        <v>2</v>
      </c>
    </row>
    <row r="27" spans="2:15" x14ac:dyDescent="0.2">
      <c r="B27" s="36" t="s">
        <v>152</v>
      </c>
      <c r="N27" s="65" t="s">
        <v>11</v>
      </c>
      <c r="O27" s="65" t="s">
        <v>2</v>
      </c>
    </row>
    <row r="28" spans="2:15" x14ac:dyDescent="0.2">
      <c r="B28" s="65" t="s">
        <v>58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  <row r="29" spans="2:15" x14ac:dyDescent="0.2">
      <c r="B29" s="65" t="s">
        <v>59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</row>
  </sheetData>
  <mergeCells count="5">
    <mergeCell ref="B5:M5"/>
    <mergeCell ref="B28:M28"/>
    <mergeCell ref="B29:M29"/>
    <mergeCell ref="N6:N27"/>
    <mergeCell ref="O1:O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0"/>
  <sheetViews>
    <sheetView rightToLeft="1" workbookViewId="0">
      <selection activeCell="D20" sqref="D20"/>
    </sheetView>
  </sheetViews>
  <sheetFormatPr defaultRowHeight="14.25" x14ac:dyDescent="0.2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0" customWidth="1"/>
    <col min="11" max="11" width="24" customWidth="1"/>
    <col min="12" max="12" width="21" customWidth="1"/>
  </cols>
  <sheetData>
    <row r="1" spans="2:14" x14ac:dyDescent="0.2">
      <c r="B1" s="37" t="s">
        <v>0</v>
      </c>
      <c r="C1" s="37" t="s">
        <v>1</v>
      </c>
      <c r="N1" s="48" t="s">
        <v>2</v>
      </c>
    </row>
    <row r="2" spans="2:14" x14ac:dyDescent="0.2">
      <c r="B2" s="37" t="s">
        <v>3</v>
      </c>
      <c r="C2" s="37" t="s">
        <v>4</v>
      </c>
      <c r="N2" s="48" t="s">
        <v>2</v>
      </c>
    </row>
    <row r="3" spans="2:14" x14ac:dyDescent="0.2">
      <c r="B3" s="37" t="s">
        <v>5</v>
      </c>
      <c r="C3" s="37" t="s">
        <v>6</v>
      </c>
      <c r="N3" s="48" t="s">
        <v>2</v>
      </c>
    </row>
    <row r="4" spans="2:14" x14ac:dyDescent="0.2">
      <c r="B4" s="37" t="s">
        <v>7</v>
      </c>
      <c r="C4" s="37">
        <v>294</v>
      </c>
      <c r="N4" s="48" t="s">
        <v>2</v>
      </c>
    </row>
    <row r="5" spans="2:14" x14ac:dyDescent="0.2">
      <c r="B5" s="48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48" t="s">
        <v>2</v>
      </c>
    </row>
    <row r="6" spans="2:14" x14ac:dyDescent="0.2">
      <c r="B6" s="3" t="s">
        <v>60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48" t="s">
        <v>11</v>
      </c>
      <c r="N6" s="48" t="s">
        <v>2</v>
      </c>
    </row>
    <row r="7" spans="2:14" x14ac:dyDescent="0.2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48" t="s">
        <v>11</v>
      </c>
      <c r="N7" s="48" t="s">
        <v>2</v>
      </c>
    </row>
    <row r="8" spans="2:14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10</v>
      </c>
      <c r="H8" s="1" t="s">
        <v>15</v>
      </c>
      <c r="I8" s="1" t="s">
        <v>15</v>
      </c>
      <c r="J8" s="1" t="s">
        <v>14</v>
      </c>
      <c r="K8" s="1" t="s">
        <v>15</v>
      </c>
      <c r="L8" s="1" t="s">
        <v>15</v>
      </c>
      <c r="M8" s="48" t="s">
        <v>11</v>
      </c>
      <c r="N8" s="48" t="s">
        <v>2</v>
      </c>
    </row>
    <row r="9" spans="2:14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48" t="s">
        <v>11</v>
      </c>
      <c r="N9" s="48" t="s">
        <v>2</v>
      </c>
    </row>
    <row r="10" spans="2:14" x14ac:dyDescent="0.2">
      <c r="B10" s="1" t="s">
        <v>80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8">
        <v>0</v>
      </c>
      <c r="I10" s="38">
        <v>0</v>
      </c>
      <c r="J10" s="39">
        <v>7294.64</v>
      </c>
      <c r="K10" s="38">
        <v>1</v>
      </c>
      <c r="L10" s="38">
        <v>2.1600000000000001E-2</v>
      </c>
      <c r="M10" s="48" t="s">
        <v>11</v>
      </c>
      <c r="N10" s="48" t="s">
        <v>2</v>
      </c>
    </row>
    <row r="11" spans="2:14" x14ac:dyDescent="0.2">
      <c r="B11" s="1" t="s">
        <v>81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8">
        <v>0</v>
      </c>
      <c r="I11" s="38">
        <v>0</v>
      </c>
      <c r="J11" s="39">
        <v>7294.64</v>
      </c>
      <c r="K11" s="38">
        <v>1</v>
      </c>
      <c r="L11" s="38">
        <v>2.1600000000000001E-2</v>
      </c>
      <c r="M11" s="48" t="s">
        <v>11</v>
      </c>
      <c r="N11" s="48" t="s">
        <v>2</v>
      </c>
    </row>
    <row r="12" spans="2:14" x14ac:dyDescent="0.2">
      <c r="B12" s="1" t="s">
        <v>82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48" t="s">
        <v>11</v>
      </c>
      <c r="N12" s="48" t="s">
        <v>2</v>
      </c>
    </row>
    <row r="13" spans="2:14" x14ac:dyDescent="0.2">
      <c r="B13" s="40" t="s">
        <v>83</v>
      </c>
      <c r="C13" s="41">
        <v>89</v>
      </c>
      <c r="D13" s="40" t="s">
        <v>84</v>
      </c>
      <c r="E13" s="40" t="s">
        <v>85</v>
      </c>
      <c r="F13" s="40" t="s">
        <v>86</v>
      </c>
      <c r="G13" s="40" t="s">
        <v>87</v>
      </c>
      <c r="H13" s="42">
        <v>0</v>
      </c>
      <c r="I13" s="42">
        <v>0</v>
      </c>
      <c r="J13" s="43">
        <v>240.36</v>
      </c>
      <c r="K13" s="42">
        <v>3.2899999999999999E-2</v>
      </c>
      <c r="L13" s="42">
        <v>6.9999999999999999E-4</v>
      </c>
      <c r="M13" s="48" t="s">
        <v>11</v>
      </c>
      <c r="N13" s="48" t="s">
        <v>2</v>
      </c>
    </row>
    <row r="14" spans="2:14" x14ac:dyDescent="0.2">
      <c r="B14" s="40" t="s">
        <v>88</v>
      </c>
      <c r="C14" s="41">
        <v>111111111</v>
      </c>
      <c r="D14" s="41">
        <v>12</v>
      </c>
      <c r="E14" s="40" t="s">
        <v>85</v>
      </c>
      <c r="F14" s="40" t="s">
        <v>86</v>
      </c>
      <c r="G14" s="40" t="s">
        <v>87</v>
      </c>
      <c r="H14" s="42">
        <v>0</v>
      </c>
      <c r="I14" s="42">
        <v>0</v>
      </c>
      <c r="J14" s="43">
        <v>5670.8</v>
      </c>
      <c r="K14" s="42">
        <v>0.77739999999999998</v>
      </c>
      <c r="L14" s="42">
        <v>1.6799999999999999E-2</v>
      </c>
      <c r="M14" s="48" t="s">
        <v>11</v>
      </c>
      <c r="N14" s="48" t="s">
        <v>2</v>
      </c>
    </row>
    <row r="15" spans="2:14" x14ac:dyDescent="0.2">
      <c r="B15" s="1" t="s">
        <v>89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48" t="s">
        <v>11</v>
      </c>
      <c r="N15" s="48" t="s">
        <v>2</v>
      </c>
    </row>
    <row r="16" spans="2:14" x14ac:dyDescent="0.2">
      <c r="B16" s="40" t="s">
        <v>90</v>
      </c>
      <c r="C16" s="41">
        <v>912019</v>
      </c>
      <c r="D16" s="41">
        <v>12</v>
      </c>
      <c r="E16" s="40" t="s">
        <v>85</v>
      </c>
      <c r="F16" s="40" t="s">
        <v>86</v>
      </c>
      <c r="G16" s="40" t="s">
        <v>52</v>
      </c>
      <c r="H16" s="42">
        <v>0</v>
      </c>
      <c r="I16" s="42">
        <v>0</v>
      </c>
      <c r="J16" s="43">
        <v>0</v>
      </c>
      <c r="K16" s="42">
        <v>0</v>
      </c>
      <c r="L16" s="42">
        <v>0</v>
      </c>
      <c r="M16" s="48" t="s">
        <v>11</v>
      </c>
      <c r="N16" s="48" t="s">
        <v>2</v>
      </c>
    </row>
    <row r="17" spans="2:14" x14ac:dyDescent="0.2">
      <c r="B17" s="40" t="s">
        <v>91</v>
      </c>
      <c r="C17" s="41">
        <v>110002805</v>
      </c>
      <c r="D17" s="41">
        <v>12</v>
      </c>
      <c r="E17" s="40" t="s">
        <v>85</v>
      </c>
      <c r="F17" s="40" t="s">
        <v>86</v>
      </c>
      <c r="G17" s="40" t="s">
        <v>52</v>
      </c>
      <c r="H17" s="42">
        <v>0</v>
      </c>
      <c r="I17" s="42">
        <v>0</v>
      </c>
      <c r="J17" s="43">
        <v>1082.42</v>
      </c>
      <c r="K17" s="42">
        <v>0.1484</v>
      </c>
      <c r="L17" s="42">
        <v>3.2000000000000002E-3</v>
      </c>
      <c r="M17" s="48" t="s">
        <v>11</v>
      </c>
      <c r="N17" s="48" t="s">
        <v>2</v>
      </c>
    </row>
    <row r="18" spans="2:14" x14ac:dyDescent="0.2">
      <c r="B18" s="40" t="s">
        <v>92</v>
      </c>
      <c r="C18" s="41">
        <v>110002987</v>
      </c>
      <c r="D18" s="41">
        <v>12</v>
      </c>
      <c r="E18" s="40" t="s">
        <v>85</v>
      </c>
      <c r="F18" s="40" t="s">
        <v>86</v>
      </c>
      <c r="G18" s="40" t="s">
        <v>56</v>
      </c>
      <c r="H18" s="42">
        <v>0</v>
      </c>
      <c r="I18" s="42">
        <v>0</v>
      </c>
      <c r="J18" s="43">
        <v>283.16000000000003</v>
      </c>
      <c r="K18" s="42">
        <v>3.8800000000000001E-2</v>
      </c>
      <c r="L18" s="42">
        <v>8.0000000000000004E-4</v>
      </c>
      <c r="M18" s="48" t="s">
        <v>11</v>
      </c>
      <c r="N18" s="48" t="s">
        <v>2</v>
      </c>
    </row>
    <row r="19" spans="2:14" x14ac:dyDescent="0.2">
      <c r="B19" s="40" t="s">
        <v>93</v>
      </c>
      <c r="C19" s="41">
        <v>110003068</v>
      </c>
      <c r="D19" s="41">
        <v>12</v>
      </c>
      <c r="E19" s="40" t="s">
        <v>85</v>
      </c>
      <c r="F19" s="40" t="s">
        <v>86</v>
      </c>
      <c r="G19" s="40" t="s">
        <v>54</v>
      </c>
      <c r="H19" s="42">
        <v>0</v>
      </c>
      <c r="I19" s="42">
        <v>0</v>
      </c>
      <c r="J19" s="43">
        <v>17.899999999999999</v>
      </c>
      <c r="K19" s="42">
        <v>2.3999999999999998E-3</v>
      </c>
      <c r="L19" s="42">
        <v>0</v>
      </c>
      <c r="M19" s="48" t="s">
        <v>11</v>
      </c>
      <c r="N19" s="48" t="s">
        <v>2</v>
      </c>
    </row>
    <row r="20" spans="2:14" x14ac:dyDescent="0.2">
      <c r="B20" s="1" t="s">
        <v>94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1" t="s">
        <v>10</v>
      </c>
      <c r="K20" s="1" t="s">
        <v>10</v>
      </c>
      <c r="L20" s="1" t="s">
        <v>10</v>
      </c>
      <c r="M20" s="48" t="s">
        <v>11</v>
      </c>
      <c r="N20" s="48" t="s">
        <v>2</v>
      </c>
    </row>
    <row r="21" spans="2:14" x14ac:dyDescent="0.2">
      <c r="B21" s="1" t="s">
        <v>95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1" t="s">
        <v>10</v>
      </c>
      <c r="K21" s="1" t="s">
        <v>10</v>
      </c>
      <c r="L21" s="1" t="s">
        <v>10</v>
      </c>
      <c r="M21" s="48" t="s">
        <v>11</v>
      </c>
      <c r="N21" s="48" t="s">
        <v>2</v>
      </c>
    </row>
    <row r="22" spans="2:14" x14ac:dyDescent="0.2">
      <c r="B22" s="1" t="s">
        <v>96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1" t="s">
        <v>10</v>
      </c>
      <c r="K22" s="1" t="s">
        <v>10</v>
      </c>
      <c r="L22" s="1" t="s">
        <v>10</v>
      </c>
      <c r="M22" s="48" t="s">
        <v>11</v>
      </c>
      <c r="N22" s="48" t="s">
        <v>2</v>
      </c>
    </row>
    <row r="23" spans="2:14" x14ac:dyDescent="0.2">
      <c r="B23" s="1" t="s">
        <v>97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1" t="s">
        <v>10</v>
      </c>
      <c r="K23" s="1" t="s">
        <v>10</v>
      </c>
      <c r="L23" s="1" t="s">
        <v>10</v>
      </c>
      <c r="M23" s="48" t="s">
        <v>11</v>
      </c>
      <c r="N23" s="48" t="s">
        <v>2</v>
      </c>
    </row>
    <row r="24" spans="2:14" x14ac:dyDescent="0.2">
      <c r="B24" s="1" t="s">
        <v>98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1" t="s">
        <v>10</v>
      </c>
      <c r="J24" s="1" t="s">
        <v>10</v>
      </c>
      <c r="K24" s="1" t="s">
        <v>10</v>
      </c>
      <c r="L24" s="1" t="s">
        <v>10</v>
      </c>
      <c r="M24" s="48" t="s">
        <v>11</v>
      </c>
      <c r="N24" s="48" t="s">
        <v>2</v>
      </c>
    </row>
    <row r="25" spans="2:14" x14ac:dyDescent="0.2">
      <c r="B25" s="1" t="s">
        <v>99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38">
        <v>0</v>
      </c>
      <c r="I25" s="38">
        <v>0</v>
      </c>
      <c r="J25" s="39">
        <v>0</v>
      </c>
      <c r="K25" s="38">
        <v>0</v>
      </c>
      <c r="L25" s="38">
        <v>0</v>
      </c>
      <c r="M25" s="48" t="s">
        <v>11</v>
      </c>
      <c r="N25" s="48" t="s">
        <v>2</v>
      </c>
    </row>
    <row r="26" spans="2:14" x14ac:dyDescent="0.2">
      <c r="B26" s="1" t="s">
        <v>100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1" t="s">
        <v>10</v>
      </c>
      <c r="J26" s="1" t="s">
        <v>10</v>
      </c>
      <c r="K26" s="1" t="s">
        <v>10</v>
      </c>
      <c r="L26" s="1" t="s">
        <v>10</v>
      </c>
      <c r="M26" s="48" t="s">
        <v>11</v>
      </c>
      <c r="N26" s="48" t="s">
        <v>2</v>
      </c>
    </row>
    <row r="27" spans="2:14" x14ac:dyDescent="0.2">
      <c r="B27" s="1" t="s">
        <v>98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1" t="s">
        <v>10</v>
      </c>
      <c r="J27" s="1" t="s">
        <v>10</v>
      </c>
      <c r="K27" s="1" t="s">
        <v>10</v>
      </c>
      <c r="L27" s="1" t="s">
        <v>10</v>
      </c>
      <c r="M27" s="48" t="s">
        <v>11</v>
      </c>
      <c r="N27" s="48" t="s">
        <v>2</v>
      </c>
    </row>
    <row r="28" spans="2:14" x14ac:dyDescent="0.2">
      <c r="B28" s="36" t="s">
        <v>101</v>
      </c>
      <c r="M28" s="48" t="s">
        <v>11</v>
      </c>
      <c r="N28" s="48" t="s">
        <v>2</v>
      </c>
    </row>
    <row r="29" spans="2:14" x14ac:dyDescent="0.2">
      <c r="B29" s="48" t="s">
        <v>58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pans="2:14" x14ac:dyDescent="0.2">
      <c r="B30" s="48" t="s">
        <v>59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</row>
  </sheetData>
  <mergeCells count="5">
    <mergeCell ref="B5:L5"/>
    <mergeCell ref="B29:L29"/>
    <mergeCell ref="B30:L30"/>
    <mergeCell ref="M6:M28"/>
    <mergeCell ref="N1:N2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N2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4" x14ac:dyDescent="0.2">
      <c r="B1" s="37" t="s">
        <v>0</v>
      </c>
      <c r="C1" s="37" t="s">
        <v>1</v>
      </c>
      <c r="N1" s="66" t="s">
        <v>2</v>
      </c>
    </row>
    <row r="2" spans="2:14" x14ac:dyDescent="0.2">
      <c r="B2" s="37" t="s">
        <v>3</v>
      </c>
      <c r="C2" s="37" t="s">
        <v>4</v>
      </c>
      <c r="N2" s="66" t="s">
        <v>2</v>
      </c>
    </row>
    <row r="3" spans="2:14" x14ac:dyDescent="0.2">
      <c r="B3" s="37" t="s">
        <v>5</v>
      </c>
      <c r="C3" s="37" t="s">
        <v>6</v>
      </c>
      <c r="N3" s="66" t="s">
        <v>2</v>
      </c>
    </row>
    <row r="4" spans="2:14" x14ac:dyDescent="0.2">
      <c r="B4" s="37" t="s">
        <v>7</v>
      </c>
      <c r="C4" s="37">
        <v>294</v>
      </c>
      <c r="N4" s="66" t="s">
        <v>2</v>
      </c>
    </row>
    <row r="5" spans="2:14" x14ac:dyDescent="0.2">
      <c r="B5" s="66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66" t="s">
        <v>2</v>
      </c>
    </row>
    <row r="6" spans="2:14" x14ac:dyDescent="0.2">
      <c r="B6" s="3" t="s">
        <v>437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6" t="s">
        <v>11</v>
      </c>
      <c r="N6" s="66" t="s">
        <v>2</v>
      </c>
    </row>
    <row r="7" spans="2:14" x14ac:dyDescent="0.2">
      <c r="B7" s="3" t="s">
        <v>508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6" t="s">
        <v>11</v>
      </c>
      <c r="N7" s="66" t="s">
        <v>2</v>
      </c>
    </row>
    <row r="8" spans="2:14" x14ac:dyDescent="0.2">
      <c r="B8" s="1" t="s">
        <v>61</v>
      </c>
      <c r="C8" s="1" t="s">
        <v>62</v>
      </c>
      <c r="D8" s="1" t="s">
        <v>156</v>
      </c>
      <c r="E8" s="1" t="s">
        <v>66</v>
      </c>
      <c r="F8" s="1" t="s">
        <v>105</v>
      </c>
      <c r="G8" s="3" t="s">
        <v>107</v>
      </c>
      <c r="H8" s="3" t="s">
        <v>108</v>
      </c>
      <c r="I8" s="1" t="s">
        <v>12</v>
      </c>
      <c r="J8" s="1" t="s">
        <v>70</v>
      </c>
      <c r="K8" s="1" t="s">
        <v>111</v>
      </c>
      <c r="L8" s="1" t="s">
        <v>10</v>
      </c>
      <c r="M8" s="66" t="s">
        <v>11</v>
      </c>
      <c r="N8" s="66" t="s">
        <v>2</v>
      </c>
    </row>
    <row r="9" spans="2:1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113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66" t="s">
        <v>11</v>
      </c>
      <c r="N9" s="66" t="s">
        <v>2</v>
      </c>
    </row>
    <row r="10" spans="2:14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10</v>
      </c>
      <c r="M10" s="66" t="s">
        <v>11</v>
      </c>
      <c r="N10" s="66" t="s">
        <v>2</v>
      </c>
    </row>
    <row r="11" spans="2:14" x14ac:dyDescent="0.2">
      <c r="B11" s="1" t="s">
        <v>425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-19.2</v>
      </c>
      <c r="J11" s="38">
        <v>1</v>
      </c>
      <c r="K11" s="38">
        <v>-1E-4</v>
      </c>
      <c r="L11" s="1" t="s">
        <v>10</v>
      </c>
      <c r="M11" s="66" t="s">
        <v>11</v>
      </c>
      <c r="N11" s="66" t="s">
        <v>2</v>
      </c>
    </row>
    <row r="12" spans="2:14" x14ac:dyDescent="0.2">
      <c r="B12" s="1" t="s">
        <v>509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-19.2</v>
      </c>
      <c r="J12" s="38">
        <v>1</v>
      </c>
      <c r="K12" s="38">
        <v>-1E-4</v>
      </c>
      <c r="L12" s="1" t="s">
        <v>10</v>
      </c>
      <c r="M12" s="66" t="s">
        <v>11</v>
      </c>
      <c r="N12" s="66" t="s">
        <v>2</v>
      </c>
    </row>
    <row r="13" spans="2:14" x14ac:dyDescent="0.2">
      <c r="B13" s="1" t="s">
        <v>419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66" t="s">
        <v>11</v>
      </c>
      <c r="N13" s="66" t="s">
        <v>2</v>
      </c>
    </row>
    <row r="14" spans="2:14" x14ac:dyDescent="0.2">
      <c r="B14" s="1" t="s">
        <v>505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-19.2</v>
      </c>
      <c r="J14" s="38">
        <v>1</v>
      </c>
      <c r="K14" s="38">
        <v>-1E-4</v>
      </c>
      <c r="L14" s="1" t="s">
        <v>10</v>
      </c>
      <c r="M14" s="66" t="s">
        <v>11</v>
      </c>
      <c r="N14" s="66" t="s">
        <v>2</v>
      </c>
    </row>
    <row r="15" spans="2:14" x14ac:dyDescent="0.2">
      <c r="B15" s="40" t="s">
        <v>510</v>
      </c>
      <c r="C15" s="41">
        <v>9926050</v>
      </c>
      <c r="D15" s="40" t="s">
        <v>511</v>
      </c>
      <c r="E15" s="40" t="s">
        <v>52</v>
      </c>
      <c r="F15" s="40" t="s">
        <v>512</v>
      </c>
      <c r="G15" s="43">
        <v>-13000000</v>
      </c>
      <c r="H15" s="43">
        <v>0.04</v>
      </c>
      <c r="I15" s="43">
        <v>-19.2</v>
      </c>
      <c r="J15" s="42">
        <v>1</v>
      </c>
      <c r="K15" s="42">
        <v>-1E-4</v>
      </c>
      <c r="L15" s="40" t="s">
        <v>10</v>
      </c>
      <c r="M15" s="66" t="s">
        <v>11</v>
      </c>
      <c r="N15" s="66" t="s">
        <v>2</v>
      </c>
    </row>
    <row r="16" spans="2:14" x14ac:dyDescent="0.2">
      <c r="B16" s="1" t="s">
        <v>506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38">
        <v>0</v>
      </c>
      <c r="K16" s="38">
        <v>0</v>
      </c>
      <c r="L16" s="1" t="s">
        <v>10</v>
      </c>
      <c r="M16" s="66" t="s">
        <v>11</v>
      </c>
      <c r="N16" s="66" t="s">
        <v>2</v>
      </c>
    </row>
    <row r="17" spans="2:14" x14ac:dyDescent="0.2">
      <c r="B17" s="1" t="s">
        <v>421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1" t="s">
        <v>10</v>
      </c>
      <c r="M17" s="66" t="s">
        <v>11</v>
      </c>
      <c r="N17" s="66" t="s">
        <v>2</v>
      </c>
    </row>
    <row r="18" spans="2:14" x14ac:dyDescent="0.2">
      <c r="B18" s="1" t="s">
        <v>368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1" t="s">
        <v>10</v>
      </c>
      <c r="M18" s="66" t="s">
        <v>11</v>
      </c>
      <c r="N18" s="66" t="s">
        <v>2</v>
      </c>
    </row>
    <row r="19" spans="2:14" x14ac:dyDescent="0.2">
      <c r="B19" s="1" t="s">
        <v>513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1" t="s">
        <v>10</v>
      </c>
      <c r="M19" s="66" t="s">
        <v>11</v>
      </c>
      <c r="N19" s="66" t="s">
        <v>2</v>
      </c>
    </row>
    <row r="20" spans="2:14" x14ac:dyDescent="0.2">
      <c r="B20" s="1" t="s">
        <v>419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1" t="s">
        <v>10</v>
      </c>
      <c r="M20" s="66" t="s">
        <v>11</v>
      </c>
      <c r="N20" s="66" t="s">
        <v>2</v>
      </c>
    </row>
    <row r="21" spans="2:14" x14ac:dyDescent="0.2">
      <c r="B21" s="1" t="s">
        <v>422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1" t="s">
        <v>10</v>
      </c>
      <c r="M21" s="66" t="s">
        <v>11</v>
      </c>
      <c r="N21" s="66" t="s">
        <v>2</v>
      </c>
    </row>
    <row r="22" spans="2:14" x14ac:dyDescent="0.2">
      <c r="B22" s="1" t="s">
        <v>421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1" t="s">
        <v>10</v>
      </c>
      <c r="M22" s="66" t="s">
        <v>11</v>
      </c>
      <c r="N22" s="66" t="s">
        <v>2</v>
      </c>
    </row>
    <row r="23" spans="2:14" x14ac:dyDescent="0.2">
      <c r="B23" s="1" t="s">
        <v>368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1" t="s">
        <v>10</v>
      </c>
      <c r="M23" s="66" t="s">
        <v>11</v>
      </c>
      <c r="N23" s="66" t="s">
        <v>2</v>
      </c>
    </row>
    <row r="24" spans="2:14" x14ac:dyDescent="0.2">
      <c r="B24" s="36" t="s">
        <v>101</v>
      </c>
      <c r="M24" s="66" t="s">
        <v>11</v>
      </c>
      <c r="N24" s="66" t="s">
        <v>2</v>
      </c>
    </row>
    <row r="25" spans="2:14" x14ac:dyDescent="0.2">
      <c r="B25" s="36" t="s">
        <v>150</v>
      </c>
      <c r="M25" s="66" t="s">
        <v>11</v>
      </c>
      <c r="N25" s="66" t="s">
        <v>2</v>
      </c>
    </row>
    <row r="26" spans="2:14" x14ac:dyDescent="0.2">
      <c r="B26" s="36" t="s">
        <v>151</v>
      </c>
      <c r="M26" s="66" t="s">
        <v>11</v>
      </c>
      <c r="N26" s="66" t="s">
        <v>2</v>
      </c>
    </row>
    <row r="27" spans="2:14" x14ac:dyDescent="0.2">
      <c r="B27" s="36" t="s">
        <v>152</v>
      </c>
      <c r="M27" s="66" t="s">
        <v>11</v>
      </c>
      <c r="N27" s="66" t="s">
        <v>2</v>
      </c>
    </row>
    <row r="28" spans="2:14" x14ac:dyDescent="0.2">
      <c r="B28" s="66" t="s">
        <v>58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</row>
    <row r="29" spans="2:14" x14ac:dyDescent="0.2">
      <c r="B29" s="66" t="s">
        <v>59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</row>
  </sheetData>
  <mergeCells count="5">
    <mergeCell ref="B5:L5"/>
    <mergeCell ref="B28:L28"/>
    <mergeCell ref="B29:L29"/>
    <mergeCell ref="M6:M27"/>
    <mergeCell ref="N1:N2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T25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">
      <c r="B1" s="37" t="s">
        <v>0</v>
      </c>
      <c r="C1" s="37" t="s">
        <v>1</v>
      </c>
      <c r="T1" s="67" t="s">
        <v>2</v>
      </c>
    </row>
    <row r="2" spans="2:20" x14ac:dyDescent="0.2">
      <c r="B2" s="37" t="s">
        <v>3</v>
      </c>
      <c r="C2" s="37" t="s">
        <v>4</v>
      </c>
      <c r="T2" s="67" t="s">
        <v>2</v>
      </c>
    </row>
    <row r="3" spans="2:20" x14ac:dyDescent="0.2">
      <c r="B3" s="37" t="s">
        <v>5</v>
      </c>
      <c r="C3" s="37" t="s">
        <v>6</v>
      </c>
      <c r="T3" s="67" t="s">
        <v>2</v>
      </c>
    </row>
    <row r="4" spans="2:20" x14ac:dyDescent="0.2">
      <c r="B4" s="37" t="s">
        <v>7</v>
      </c>
      <c r="C4" s="37">
        <v>294</v>
      </c>
      <c r="T4" s="67" t="s">
        <v>2</v>
      </c>
    </row>
    <row r="5" spans="2:20" x14ac:dyDescent="0.2">
      <c r="B5" s="67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T5" s="67" t="s">
        <v>2</v>
      </c>
    </row>
    <row r="6" spans="2:20" x14ac:dyDescent="0.2">
      <c r="B6" s="3" t="s">
        <v>437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67" t="s">
        <v>11</v>
      </c>
      <c r="T6" s="67" t="s">
        <v>2</v>
      </c>
    </row>
    <row r="7" spans="2:20" x14ac:dyDescent="0.2">
      <c r="B7" s="3" t="s">
        <v>514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67" t="s">
        <v>11</v>
      </c>
      <c r="T7" s="67" t="s">
        <v>2</v>
      </c>
    </row>
    <row r="8" spans="2:20" x14ac:dyDescent="0.2">
      <c r="B8" s="1" t="s">
        <v>61</v>
      </c>
      <c r="C8" s="1" t="s">
        <v>62</v>
      </c>
      <c r="D8" s="1" t="s">
        <v>427</v>
      </c>
      <c r="E8" s="1" t="s">
        <v>64</v>
      </c>
      <c r="F8" s="1" t="s">
        <v>65</v>
      </c>
      <c r="G8" s="1" t="s">
        <v>105</v>
      </c>
      <c r="H8" s="1" t="s">
        <v>106</v>
      </c>
      <c r="I8" s="1" t="s">
        <v>66</v>
      </c>
      <c r="J8" s="1" t="s">
        <v>67</v>
      </c>
      <c r="K8" s="1" t="s">
        <v>68</v>
      </c>
      <c r="L8" s="3" t="s">
        <v>107</v>
      </c>
      <c r="M8" s="3" t="s">
        <v>108</v>
      </c>
      <c r="N8" s="1" t="s">
        <v>12</v>
      </c>
      <c r="O8" s="1" t="s">
        <v>157</v>
      </c>
      <c r="P8" s="1" t="s">
        <v>70</v>
      </c>
      <c r="Q8" s="1" t="s">
        <v>111</v>
      </c>
      <c r="R8" s="1" t="s">
        <v>10</v>
      </c>
      <c r="S8" s="67" t="s">
        <v>11</v>
      </c>
      <c r="T8" s="67" t="s">
        <v>2</v>
      </c>
    </row>
    <row r="9" spans="2:20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168</v>
      </c>
      <c r="H9" s="1" t="s">
        <v>112</v>
      </c>
      <c r="I9" s="1" t="s">
        <v>10</v>
      </c>
      <c r="J9" s="1" t="s">
        <v>15</v>
      </c>
      <c r="K9" s="1" t="s">
        <v>15</v>
      </c>
      <c r="L9" s="3" t="s">
        <v>113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67" t="s">
        <v>11</v>
      </c>
      <c r="T9" s="67" t="s">
        <v>2</v>
      </c>
    </row>
    <row r="10" spans="2:20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114</v>
      </c>
      <c r="N10" s="1" t="s">
        <v>115</v>
      </c>
      <c r="O10" s="1" t="s">
        <v>116</v>
      </c>
      <c r="P10" s="1" t="s">
        <v>117</v>
      </c>
      <c r="Q10" s="1" t="s">
        <v>118</v>
      </c>
      <c r="R10" s="1" t="s">
        <v>10</v>
      </c>
      <c r="S10" s="67" t="s">
        <v>11</v>
      </c>
      <c r="T10" s="67" t="s">
        <v>2</v>
      </c>
    </row>
    <row r="11" spans="2:20" x14ac:dyDescent="0.2">
      <c r="B11" s="1" t="s">
        <v>515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1" t="s">
        <v>10</v>
      </c>
      <c r="N11" s="39">
        <v>0</v>
      </c>
      <c r="O11" s="1" t="s">
        <v>10</v>
      </c>
      <c r="P11" s="38">
        <v>0</v>
      </c>
      <c r="Q11" s="38">
        <v>0</v>
      </c>
      <c r="R11" s="1" t="s">
        <v>10</v>
      </c>
      <c r="S11" s="67" t="s">
        <v>11</v>
      </c>
      <c r="T11" s="67" t="s">
        <v>2</v>
      </c>
    </row>
    <row r="12" spans="2:20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1" t="s">
        <v>10</v>
      </c>
      <c r="N12" s="39">
        <v>0</v>
      </c>
      <c r="O12" s="1" t="s">
        <v>10</v>
      </c>
      <c r="P12" s="38">
        <v>0</v>
      </c>
      <c r="Q12" s="38">
        <v>0</v>
      </c>
      <c r="R12" s="1" t="s">
        <v>10</v>
      </c>
      <c r="S12" s="67" t="s">
        <v>11</v>
      </c>
      <c r="T12" s="67" t="s">
        <v>2</v>
      </c>
    </row>
    <row r="13" spans="2:20" x14ac:dyDescent="0.2">
      <c r="B13" s="1" t="s">
        <v>429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67" t="s">
        <v>11</v>
      </c>
      <c r="T13" s="67" t="s">
        <v>2</v>
      </c>
    </row>
    <row r="14" spans="2:20" x14ac:dyDescent="0.2">
      <c r="B14" s="1" t="s">
        <v>430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1" t="s">
        <v>10</v>
      </c>
      <c r="N14" s="39">
        <v>0</v>
      </c>
      <c r="O14" s="1" t="s">
        <v>10</v>
      </c>
      <c r="P14" s="38">
        <v>0</v>
      </c>
      <c r="Q14" s="38">
        <v>0</v>
      </c>
      <c r="R14" s="1" t="s">
        <v>10</v>
      </c>
      <c r="S14" s="67" t="s">
        <v>11</v>
      </c>
      <c r="T14" s="67" t="s">
        <v>2</v>
      </c>
    </row>
    <row r="15" spans="2:20" x14ac:dyDescent="0.2">
      <c r="B15" s="1" t="s">
        <v>435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1" t="s">
        <v>10</v>
      </c>
      <c r="N15" s="39">
        <v>0</v>
      </c>
      <c r="O15" s="1" t="s">
        <v>10</v>
      </c>
      <c r="P15" s="38">
        <v>0</v>
      </c>
      <c r="Q15" s="38">
        <v>0</v>
      </c>
      <c r="R15" s="1" t="s">
        <v>10</v>
      </c>
      <c r="S15" s="67" t="s">
        <v>11</v>
      </c>
      <c r="T15" s="67" t="s">
        <v>2</v>
      </c>
    </row>
    <row r="16" spans="2:20" x14ac:dyDescent="0.2">
      <c r="B16" s="1" t="s">
        <v>99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8">
        <v>0</v>
      </c>
      <c r="K16" s="38">
        <v>0</v>
      </c>
      <c r="L16" s="1" t="s">
        <v>10</v>
      </c>
      <c r="M16" s="1" t="s">
        <v>10</v>
      </c>
      <c r="N16" s="39">
        <v>0</v>
      </c>
      <c r="O16" s="1" t="s">
        <v>10</v>
      </c>
      <c r="P16" s="38">
        <v>0</v>
      </c>
      <c r="Q16" s="38">
        <v>0</v>
      </c>
      <c r="R16" s="1" t="s">
        <v>10</v>
      </c>
      <c r="S16" s="67" t="s">
        <v>11</v>
      </c>
      <c r="T16" s="67" t="s">
        <v>2</v>
      </c>
    </row>
    <row r="17" spans="2:20" x14ac:dyDescent="0.2">
      <c r="B17" s="1" t="s">
        <v>429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1" t="s">
        <v>10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67" t="s">
        <v>11</v>
      </c>
      <c r="T17" s="67" t="s">
        <v>2</v>
      </c>
    </row>
    <row r="18" spans="2:20" x14ac:dyDescent="0.2">
      <c r="B18" s="1" t="s">
        <v>430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1" t="s">
        <v>10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67" t="s">
        <v>11</v>
      </c>
      <c r="T18" s="67" t="s">
        <v>2</v>
      </c>
    </row>
    <row r="19" spans="2:20" x14ac:dyDescent="0.2">
      <c r="B19" s="1" t="s">
        <v>435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1" t="s">
        <v>10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67" t="s">
        <v>11</v>
      </c>
      <c r="T19" s="67" t="s">
        <v>2</v>
      </c>
    </row>
    <row r="20" spans="2:20" x14ac:dyDescent="0.2">
      <c r="B20" s="36" t="s">
        <v>101</v>
      </c>
      <c r="S20" s="67" t="s">
        <v>11</v>
      </c>
      <c r="T20" s="67" t="s">
        <v>2</v>
      </c>
    </row>
    <row r="21" spans="2:20" x14ac:dyDescent="0.2">
      <c r="B21" s="36" t="s">
        <v>150</v>
      </c>
      <c r="S21" s="67" t="s">
        <v>11</v>
      </c>
      <c r="T21" s="67" t="s">
        <v>2</v>
      </c>
    </row>
    <row r="22" spans="2:20" x14ac:dyDescent="0.2">
      <c r="B22" s="36" t="s">
        <v>151</v>
      </c>
      <c r="S22" s="67" t="s">
        <v>11</v>
      </c>
      <c r="T22" s="67" t="s">
        <v>2</v>
      </c>
    </row>
    <row r="23" spans="2:20" x14ac:dyDescent="0.2">
      <c r="B23" s="36" t="s">
        <v>152</v>
      </c>
      <c r="S23" s="67" t="s">
        <v>11</v>
      </c>
      <c r="T23" s="67" t="s">
        <v>2</v>
      </c>
    </row>
    <row r="24" spans="2:20" x14ac:dyDescent="0.2">
      <c r="B24" s="67" t="s">
        <v>58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2:20" x14ac:dyDescent="0.2">
      <c r="B25" s="67" t="s">
        <v>59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</sheetData>
  <mergeCells count="5">
    <mergeCell ref="B5:R5"/>
    <mergeCell ref="B24:R24"/>
    <mergeCell ref="B25:R25"/>
    <mergeCell ref="S6:S23"/>
    <mergeCell ref="T1:T2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U52"/>
  <sheetViews>
    <sheetView rightToLeft="1" topLeftCell="P1" workbookViewId="0">
      <selection activeCell="AJ11" sqref="AJ11"/>
    </sheetView>
  </sheetViews>
  <sheetFormatPr defaultRowHeight="14.25" x14ac:dyDescent="0.2"/>
  <cols>
    <col min="1" max="1" width="3" customWidth="1"/>
    <col min="2" max="2" width="65" customWidth="1"/>
    <col min="3" max="3" width="18" customWidth="1"/>
    <col min="4" max="5" width="12" customWidth="1"/>
    <col min="6" max="6" width="8" customWidth="1"/>
    <col min="7" max="7" width="13" customWidth="1"/>
    <col min="8" max="8" width="15" customWidth="1"/>
    <col min="9" max="9" width="6" customWidth="1"/>
    <col min="10" max="10" width="9" customWidth="1"/>
    <col min="11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21" x14ac:dyDescent="0.2">
      <c r="B1" s="37" t="s">
        <v>0</v>
      </c>
      <c r="C1" s="37" t="s">
        <v>1</v>
      </c>
      <c r="U1" s="68" t="s">
        <v>2</v>
      </c>
    </row>
    <row r="2" spans="2:21" x14ac:dyDescent="0.2">
      <c r="B2" s="37" t="s">
        <v>3</v>
      </c>
      <c r="C2" s="37" t="s">
        <v>4</v>
      </c>
      <c r="U2" s="68" t="s">
        <v>2</v>
      </c>
    </row>
    <row r="3" spans="2:21" x14ac:dyDescent="0.2">
      <c r="B3" s="37" t="s">
        <v>5</v>
      </c>
      <c r="C3" s="37" t="s">
        <v>6</v>
      </c>
      <c r="U3" s="68" t="s">
        <v>2</v>
      </c>
    </row>
    <row r="4" spans="2:21" x14ac:dyDescent="0.2">
      <c r="B4" s="37" t="s">
        <v>7</v>
      </c>
      <c r="C4" s="37">
        <v>294</v>
      </c>
      <c r="U4" s="68" t="s">
        <v>2</v>
      </c>
    </row>
    <row r="5" spans="2:21" x14ac:dyDescent="0.2">
      <c r="B5" s="68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U5" s="68" t="s">
        <v>2</v>
      </c>
    </row>
    <row r="6" spans="2:21" x14ac:dyDescent="0.2">
      <c r="B6" s="3" t="s">
        <v>516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68" t="s">
        <v>11</v>
      </c>
      <c r="U6" s="68" t="s">
        <v>2</v>
      </c>
    </row>
    <row r="7" spans="2:21" x14ac:dyDescent="0.2">
      <c r="B7" s="1" t="s">
        <v>61</v>
      </c>
      <c r="C7" s="1" t="s">
        <v>517</v>
      </c>
      <c r="D7" s="1" t="s">
        <v>62</v>
      </c>
      <c r="E7" s="1" t="s">
        <v>63</v>
      </c>
      <c r="F7" s="1" t="s">
        <v>64</v>
      </c>
      <c r="G7" s="1" t="s">
        <v>105</v>
      </c>
      <c r="H7" s="1" t="s">
        <v>65</v>
      </c>
      <c r="I7" s="1" t="s">
        <v>106</v>
      </c>
      <c r="J7" s="1" t="s">
        <v>518</v>
      </c>
      <c r="K7" s="1" t="s">
        <v>66</v>
      </c>
      <c r="L7" s="1" t="s">
        <v>519</v>
      </c>
      <c r="M7" s="1" t="s">
        <v>68</v>
      </c>
      <c r="N7" s="3" t="s">
        <v>107</v>
      </c>
      <c r="O7" s="3" t="s">
        <v>108</v>
      </c>
      <c r="P7" s="1" t="s">
        <v>12</v>
      </c>
      <c r="Q7" s="1" t="s">
        <v>70</v>
      </c>
      <c r="R7" s="1" t="s">
        <v>111</v>
      </c>
      <c r="S7" s="1" t="s">
        <v>10</v>
      </c>
      <c r="T7" s="68" t="s">
        <v>11</v>
      </c>
      <c r="U7" s="68" t="s">
        <v>2</v>
      </c>
    </row>
    <row r="8" spans="2:21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168</v>
      </c>
      <c r="H8" s="1" t="s">
        <v>10</v>
      </c>
      <c r="I8" s="1" t="s">
        <v>112</v>
      </c>
      <c r="J8" s="1" t="s">
        <v>10</v>
      </c>
      <c r="K8" s="1" t="s">
        <v>10</v>
      </c>
      <c r="L8" s="1" t="s">
        <v>15</v>
      </c>
      <c r="M8" s="1" t="s">
        <v>15</v>
      </c>
      <c r="N8" s="1" t="s">
        <v>113</v>
      </c>
      <c r="O8" s="1" t="s">
        <v>10</v>
      </c>
      <c r="P8" s="1" t="s">
        <v>14</v>
      </c>
      <c r="Q8" s="1" t="s">
        <v>15</v>
      </c>
      <c r="R8" s="1" t="s">
        <v>15</v>
      </c>
      <c r="S8" s="1" t="s">
        <v>10</v>
      </c>
      <c r="T8" s="68" t="s">
        <v>11</v>
      </c>
      <c r="U8" s="68" t="s">
        <v>2</v>
      </c>
    </row>
    <row r="9" spans="2:21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114</v>
      </c>
      <c r="N9" s="1" t="s">
        <v>115</v>
      </c>
      <c r="O9" s="1" t="s">
        <v>116</v>
      </c>
      <c r="P9" s="1" t="s">
        <v>117</v>
      </c>
      <c r="Q9" s="1" t="s">
        <v>118</v>
      </c>
      <c r="R9" s="1" t="s">
        <v>119</v>
      </c>
      <c r="S9" s="1" t="s">
        <v>10</v>
      </c>
      <c r="T9" s="68" t="s">
        <v>11</v>
      </c>
      <c r="U9" s="68" t="s">
        <v>2</v>
      </c>
    </row>
    <row r="10" spans="2:21" x14ac:dyDescent="0.2">
      <c r="B10" s="1" t="s">
        <v>520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2.4</v>
      </c>
      <c r="J10" s="1" t="s">
        <v>10</v>
      </c>
      <c r="K10" s="1" t="s">
        <v>10</v>
      </c>
      <c r="L10" s="38">
        <v>5.7700000000000001E-2</v>
      </c>
      <c r="M10" s="38">
        <v>2.9700000000000001E-2</v>
      </c>
      <c r="N10" s="1" t="s">
        <v>10</v>
      </c>
      <c r="O10" s="1" t="s">
        <v>10</v>
      </c>
      <c r="P10" s="39">
        <v>12519.41</v>
      </c>
      <c r="Q10" s="38">
        <v>1</v>
      </c>
      <c r="R10" s="38">
        <v>3.7100000000000001E-2</v>
      </c>
      <c r="S10" s="1" t="s">
        <v>10</v>
      </c>
      <c r="T10" s="68" t="s">
        <v>11</v>
      </c>
      <c r="U10" s="68" t="s">
        <v>2</v>
      </c>
    </row>
    <row r="11" spans="2:21" x14ac:dyDescent="0.2">
      <c r="B11" s="1" t="s">
        <v>521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2.4</v>
      </c>
      <c r="J11" s="1" t="s">
        <v>10</v>
      </c>
      <c r="K11" s="1" t="s">
        <v>10</v>
      </c>
      <c r="L11" s="38">
        <v>5.7700000000000001E-2</v>
      </c>
      <c r="M11" s="38">
        <v>2.9700000000000001E-2</v>
      </c>
      <c r="N11" s="1" t="s">
        <v>10</v>
      </c>
      <c r="O11" s="1" t="s">
        <v>10</v>
      </c>
      <c r="P11" s="39">
        <v>12519.41</v>
      </c>
      <c r="Q11" s="38">
        <v>1</v>
      </c>
      <c r="R11" s="38">
        <v>3.7100000000000001E-2</v>
      </c>
      <c r="S11" s="1" t="s">
        <v>10</v>
      </c>
      <c r="T11" s="68" t="s">
        <v>11</v>
      </c>
      <c r="U11" s="68" t="s">
        <v>2</v>
      </c>
    </row>
    <row r="12" spans="2:21" x14ac:dyDescent="0.2">
      <c r="B12" s="1" t="s">
        <v>522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2.41</v>
      </c>
      <c r="J12" s="1" t="s">
        <v>10</v>
      </c>
      <c r="K12" s="1" t="s">
        <v>10</v>
      </c>
      <c r="L12" s="38">
        <v>5.7500000000000002E-2</v>
      </c>
      <c r="M12" s="38">
        <v>2.9899999999999999E-2</v>
      </c>
      <c r="N12" s="1" t="s">
        <v>10</v>
      </c>
      <c r="O12" s="1" t="s">
        <v>10</v>
      </c>
      <c r="P12" s="39">
        <v>12277.48</v>
      </c>
      <c r="Q12" s="38">
        <v>0.98070000000000002</v>
      </c>
      <c r="R12" s="38">
        <v>3.6400000000000002E-2</v>
      </c>
      <c r="S12" s="1" t="s">
        <v>10</v>
      </c>
      <c r="T12" s="68" t="s">
        <v>11</v>
      </c>
      <c r="U12" s="68" t="s">
        <v>2</v>
      </c>
    </row>
    <row r="13" spans="2:21" x14ac:dyDescent="0.2">
      <c r="B13" s="40" t="s">
        <v>523</v>
      </c>
      <c r="C13" s="40" t="s">
        <v>524</v>
      </c>
      <c r="D13" s="41">
        <v>50007178</v>
      </c>
      <c r="E13" s="41">
        <v>99608</v>
      </c>
      <c r="F13" s="40" t="s">
        <v>525</v>
      </c>
      <c r="G13" s="40" t="s">
        <v>526</v>
      </c>
      <c r="H13" s="40" t="s">
        <v>527</v>
      </c>
      <c r="I13" s="43">
        <v>2.41</v>
      </c>
      <c r="J13" s="40" t="s">
        <v>171</v>
      </c>
      <c r="K13" s="40" t="s">
        <v>87</v>
      </c>
      <c r="L13" s="42">
        <v>5.7500000000000002E-2</v>
      </c>
      <c r="M13" s="42">
        <v>2.9899999999999999E-2</v>
      </c>
      <c r="N13" s="43">
        <v>11753850.199999999</v>
      </c>
      <c r="O13" s="43">
        <v>104.45</v>
      </c>
      <c r="P13" s="43">
        <v>12277.48</v>
      </c>
      <c r="Q13" s="42">
        <v>0.98070000000000002</v>
      </c>
      <c r="R13" s="42">
        <v>3.6400000000000002E-2</v>
      </c>
      <c r="S13" s="40" t="s">
        <v>10</v>
      </c>
      <c r="T13" s="68" t="s">
        <v>11</v>
      </c>
      <c r="U13" s="68" t="s">
        <v>2</v>
      </c>
    </row>
    <row r="14" spans="2:21" x14ac:dyDescent="0.2">
      <c r="B14" s="1" t="s">
        <v>528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1" t="s">
        <v>10</v>
      </c>
      <c r="K14" s="1" t="s">
        <v>10</v>
      </c>
      <c r="L14" s="38">
        <v>0</v>
      </c>
      <c r="M14" s="38">
        <v>0</v>
      </c>
      <c r="N14" s="1" t="s">
        <v>10</v>
      </c>
      <c r="O14" s="1" t="s">
        <v>10</v>
      </c>
      <c r="P14" s="39">
        <v>0</v>
      </c>
      <c r="Q14" s="38">
        <v>0</v>
      </c>
      <c r="R14" s="38">
        <v>0</v>
      </c>
      <c r="S14" s="1" t="s">
        <v>10</v>
      </c>
      <c r="T14" s="68" t="s">
        <v>11</v>
      </c>
      <c r="U14" s="68" t="s">
        <v>2</v>
      </c>
    </row>
    <row r="15" spans="2:21" x14ac:dyDescent="0.2">
      <c r="B15" s="1" t="s">
        <v>529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1" t="s">
        <v>10</v>
      </c>
      <c r="K15" s="1" t="s">
        <v>10</v>
      </c>
      <c r="L15" s="38">
        <v>0</v>
      </c>
      <c r="M15" s="38">
        <v>0</v>
      </c>
      <c r="N15" s="1" t="s">
        <v>10</v>
      </c>
      <c r="O15" s="1" t="s">
        <v>10</v>
      </c>
      <c r="P15" s="39">
        <v>0</v>
      </c>
      <c r="Q15" s="38">
        <v>0</v>
      </c>
      <c r="R15" s="38">
        <v>0</v>
      </c>
      <c r="S15" s="1" t="s">
        <v>10</v>
      </c>
      <c r="T15" s="68" t="s">
        <v>11</v>
      </c>
      <c r="U15" s="68" t="s">
        <v>2</v>
      </c>
    </row>
    <row r="16" spans="2:21" x14ac:dyDescent="0.2">
      <c r="B16" s="1" t="s">
        <v>530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1.95</v>
      </c>
      <c r="J16" s="1" t="s">
        <v>10</v>
      </c>
      <c r="K16" s="1" t="s">
        <v>10</v>
      </c>
      <c r="L16" s="38">
        <v>6.7000000000000004E-2</v>
      </c>
      <c r="M16" s="38">
        <v>1.8800000000000001E-2</v>
      </c>
      <c r="N16" s="1" t="s">
        <v>10</v>
      </c>
      <c r="O16" s="1" t="s">
        <v>10</v>
      </c>
      <c r="P16" s="39">
        <v>241.93</v>
      </c>
      <c r="Q16" s="38">
        <v>1.9300000000000001E-2</v>
      </c>
      <c r="R16" s="38">
        <v>6.9999999999999999E-4</v>
      </c>
      <c r="S16" s="1" t="s">
        <v>10</v>
      </c>
      <c r="T16" s="68" t="s">
        <v>11</v>
      </c>
      <c r="U16" s="68" t="s">
        <v>2</v>
      </c>
    </row>
    <row r="17" spans="2:21" x14ac:dyDescent="0.2">
      <c r="B17" s="40" t="s">
        <v>531</v>
      </c>
      <c r="C17" s="40" t="s">
        <v>524</v>
      </c>
      <c r="D17" s="41">
        <v>100072115</v>
      </c>
      <c r="E17" s="41">
        <v>512475203</v>
      </c>
      <c r="F17" s="40" t="s">
        <v>176</v>
      </c>
      <c r="G17" s="40" t="s">
        <v>532</v>
      </c>
      <c r="H17" s="40" t="s">
        <v>177</v>
      </c>
      <c r="I17" s="43">
        <v>1.95</v>
      </c>
      <c r="J17" s="40" t="s">
        <v>533</v>
      </c>
      <c r="K17" s="40" t="s">
        <v>87</v>
      </c>
      <c r="L17" s="42">
        <v>6.7100000000000007E-2</v>
      </c>
      <c r="M17" s="42">
        <v>1.8800000000000001E-2</v>
      </c>
      <c r="N17" s="43">
        <v>7475.42</v>
      </c>
      <c r="O17" s="43">
        <v>153.15</v>
      </c>
      <c r="P17" s="43">
        <v>11.45</v>
      </c>
      <c r="Q17" s="42">
        <v>8.9999999999999998E-4</v>
      </c>
      <c r="R17" s="42">
        <v>0</v>
      </c>
      <c r="S17" s="40" t="s">
        <v>10</v>
      </c>
      <c r="T17" s="68" t="s">
        <v>11</v>
      </c>
      <c r="U17" s="68" t="s">
        <v>2</v>
      </c>
    </row>
    <row r="18" spans="2:21" x14ac:dyDescent="0.2">
      <c r="B18" s="40" t="s">
        <v>531</v>
      </c>
      <c r="C18" s="40" t="s">
        <v>524</v>
      </c>
      <c r="D18" s="41">
        <v>100072297</v>
      </c>
      <c r="E18" s="41">
        <v>512475203</v>
      </c>
      <c r="F18" s="40" t="s">
        <v>176</v>
      </c>
      <c r="G18" s="40" t="s">
        <v>534</v>
      </c>
      <c r="H18" s="40" t="s">
        <v>177</v>
      </c>
      <c r="I18" s="43">
        <v>1.95</v>
      </c>
      <c r="J18" s="40" t="s">
        <v>533</v>
      </c>
      <c r="K18" s="40" t="s">
        <v>87</v>
      </c>
      <c r="L18" s="42">
        <v>6.7100000000000007E-2</v>
      </c>
      <c r="M18" s="42">
        <v>1.8800000000000001E-2</v>
      </c>
      <c r="N18" s="43">
        <v>7021.16</v>
      </c>
      <c r="O18" s="43">
        <v>154.36000000000001</v>
      </c>
      <c r="P18" s="43">
        <v>10.84</v>
      </c>
      <c r="Q18" s="42">
        <v>8.9999999999999998E-4</v>
      </c>
      <c r="R18" s="42">
        <v>0</v>
      </c>
      <c r="S18" s="40" t="s">
        <v>10</v>
      </c>
      <c r="T18" s="68" t="s">
        <v>11</v>
      </c>
      <c r="U18" s="68" t="s">
        <v>2</v>
      </c>
    </row>
    <row r="19" spans="2:21" x14ac:dyDescent="0.2">
      <c r="B19" s="40" t="s">
        <v>531</v>
      </c>
      <c r="C19" s="40" t="s">
        <v>524</v>
      </c>
      <c r="D19" s="41">
        <v>100072370</v>
      </c>
      <c r="E19" s="41">
        <v>512475203</v>
      </c>
      <c r="F19" s="40" t="s">
        <v>176</v>
      </c>
      <c r="G19" s="40" t="s">
        <v>535</v>
      </c>
      <c r="H19" s="40" t="s">
        <v>177</v>
      </c>
      <c r="I19" s="43">
        <v>1.95</v>
      </c>
      <c r="J19" s="40" t="s">
        <v>533</v>
      </c>
      <c r="K19" s="40" t="s">
        <v>87</v>
      </c>
      <c r="L19" s="42">
        <v>6.7100000000000007E-2</v>
      </c>
      <c r="M19" s="42">
        <v>1.8800000000000001E-2</v>
      </c>
      <c r="N19" s="43">
        <v>1783.15</v>
      </c>
      <c r="O19" s="43">
        <v>152.06</v>
      </c>
      <c r="P19" s="43">
        <v>2.71</v>
      </c>
      <c r="Q19" s="42">
        <v>2.0000000000000001E-4</v>
      </c>
      <c r="R19" s="42">
        <v>0</v>
      </c>
      <c r="S19" s="40" t="s">
        <v>10</v>
      </c>
      <c r="T19" s="68" t="s">
        <v>11</v>
      </c>
      <c r="U19" s="68" t="s">
        <v>2</v>
      </c>
    </row>
    <row r="20" spans="2:21" x14ac:dyDescent="0.2">
      <c r="B20" s="40" t="s">
        <v>531</v>
      </c>
      <c r="C20" s="40" t="s">
        <v>524</v>
      </c>
      <c r="D20" s="41">
        <v>100072453</v>
      </c>
      <c r="E20" s="41">
        <v>512475203</v>
      </c>
      <c r="F20" s="40" t="s">
        <v>176</v>
      </c>
      <c r="G20" s="40" t="s">
        <v>536</v>
      </c>
      <c r="H20" s="40" t="s">
        <v>177</v>
      </c>
      <c r="I20" s="43">
        <v>1.95</v>
      </c>
      <c r="J20" s="40" t="s">
        <v>533</v>
      </c>
      <c r="K20" s="40" t="s">
        <v>87</v>
      </c>
      <c r="L20" s="42">
        <v>6.7100000000000007E-2</v>
      </c>
      <c r="M20" s="42">
        <v>1.8800000000000001E-2</v>
      </c>
      <c r="N20" s="43">
        <v>23110.76</v>
      </c>
      <c r="O20" s="43">
        <v>150.57</v>
      </c>
      <c r="P20" s="43">
        <v>34.799999999999997</v>
      </c>
      <c r="Q20" s="42">
        <v>2.8E-3</v>
      </c>
      <c r="R20" s="42">
        <v>1E-4</v>
      </c>
      <c r="S20" s="40" t="s">
        <v>10</v>
      </c>
      <c r="T20" s="68" t="s">
        <v>11</v>
      </c>
      <c r="U20" s="68" t="s">
        <v>2</v>
      </c>
    </row>
    <row r="21" spans="2:21" x14ac:dyDescent="0.2">
      <c r="B21" s="40" t="s">
        <v>531</v>
      </c>
      <c r="C21" s="40" t="s">
        <v>524</v>
      </c>
      <c r="D21" s="41">
        <v>100072784</v>
      </c>
      <c r="E21" s="41">
        <v>512475203</v>
      </c>
      <c r="F21" s="40" t="s">
        <v>176</v>
      </c>
      <c r="G21" s="40" t="s">
        <v>537</v>
      </c>
      <c r="H21" s="40" t="s">
        <v>177</v>
      </c>
      <c r="I21" s="43">
        <v>1.95</v>
      </c>
      <c r="J21" s="40" t="s">
        <v>533</v>
      </c>
      <c r="K21" s="40" t="s">
        <v>87</v>
      </c>
      <c r="L21" s="42">
        <v>6.7100000000000007E-2</v>
      </c>
      <c r="M21" s="42">
        <v>1.89E-2</v>
      </c>
      <c r="N21" s="43">
        <v>8855.83</v>
      </c>
      <c r="O21" s="43">
        <v>144.06</v>
      </c>
      <c r="P21" s="43">
        <v>12.76</v>
      </c>
      <c r="Q21" s="42">
        <v>1E-3</v>
      </c>
      <c r="R21" s="42">
        <v>0</v>
      </c>
      <c r="S21" s="40" t="s">
        <v>10</v>
      </c>
      <c r="T21" s="68" t="s">
        <v>11</v>
      </c>
      <c r="U21" s="68" t="s">
        <v>2</v>
      </c>
    </row>
    <row r="22" spans="2:21" x14ac:dyDescent="0.2">
      <c r="B22" s="40" t="s">
        <v>531</v>
      </c>
      <c r="C22" s="40" t="s">
        <v>524</v>
      </c>
      <c r="D22" s="41">
        <v>100072867</v>
      </c>
      <c r="E22" s="41">
        <v>97226</v>
      </c>
      <c r="F22" s="40" t="s">
        <v>176</v>
      </c>
      <c r="G22" s="40" t="s">
        <v>538</v>
      </c>
      <c r="H22" s="40" t="s">
        <v>177</v>
      </c>
      <c r="I22" s="43">
        <v>1.95</v>
      </c>
      <c r="J22" s="40" t="s">
        <v>533</v>
      </c>
      <c r="K22" s="40" t="s">
        <v>87</v>
      </c>
      <c r="L22" s="42">
        <v>6.7100000000000007E-2</v>
      </c>
      <c r="M22" s="42">
        <v>1.8800000000000001E-2</v>
      </c>
      <c r="N22" s="43">
        <v>489.97</v>
      </c>
      <c r="O22" s="43">
        <v>153.29</v>
      </c>
      <c r="P22" s="43">
        <v>0.75</v>
      </c>
      <c r="Q22" s="42">
        <v>1E-4</v>
      </c>
      <c r="R22" s="42">
        <v>0</v>
      </c>
      <c r="S22" s="40" t="s">
        <v>10</v>
      </c>
      <c r="T22" s="68" t="s">
        <v>11</v>
      </c>
      <c r="U22" s="68" t="s">
        <v>2</v>
      </c>
    </row>
    <row r="23" spans="2:21" x14ac:dyDescent="0.2">
      <c r="B23" s="40" t="s">
        <v>531</v>
      </c>
      <c r="C23" s="40" t="s">
        <v>524</v>
      </c>
      <c r="D23" s="41">
        <v>100072941</v>
      </c>
      <c r="E23" s="41">
        <v>97226</v>
      </c>
      <c r="F23" s="40" t="s">
        <v>176</v>
      </c>
      <c r="G23" s="40" t="s">
        <v>539</v>
      </c>
      <c r="H23" s="40" t="s">
        <v>177</v>
      </c>
      <c r="I23" s="43">
        <v>1.95</v>
      </c>
      <c r="J23" s="40" t="s">
        <v>533</v>
      </c>
      <c r="K23" s="40" t="s">
        <v>87</v>
      </c>
      <c r="L23" s="42">
        <v>6.7100000000000007E-2</v>
      </c>
      <c r="M23" s="42">
        <v>1.8800000000000001E-2</v>
      </c>
      <c r="N23" s="43">
        <v>12735.21</v>
      </c>
      <c r="O23" s="43">
        <v>154.02000000000001</v>
      </c>
      <c r="P23" s="43">
        <v>19.61</v>
      </c>
      <c r="Q23" s="42">
        <v>1.6000000000000001E-3</v>
      </c>
      <c r="R23" s="42">
        <v>1E-4</v>
      </c>
      <c r="S23" s="40" t="s">
        <v>10</v>
      </c>
      <c r="T23" s="68" t="s">
        <v>11</v>
      </c>
      <c r="U23" s="68" t="s">
        <v>2</v>
      </c>
    </row>
    <row r="24" spans="2:21" x14ac:dyDescent="0.2">
      <c r="B24" s="40" t="s">
        <v>531</v>
      </c>
      <c r="C24" s="40" t="s">
        <v>524</v>
      </c>
      <c r="D24" s="41">
        <v>100073022</v>
      </c>
      <c r="E24" s="41">
        <v>97226</v>
      </c>
      <c r="F24" s="40" t="s">
        <v>176</v>
      </c>
      <c r="G24" s="40" t="s">
        <v>540</v>
      </c>
      <c r="H24" s="40" t="s">
        <v>177</v>
      </c>
      <c r="I24" s="43">
        <v>1.95</v>
      </c>
      <c r="J24" s="40" t="s">
        <v>533</v>
      </c>
      <c r="K24" s="40" t="s">
        <v>87</v>
      </c>
      <c r="L24" s="42">
        <v>6.7100000000000007E-2</v>
      </c>
      <c r="M24" s="42">
        <v>1.8800000000000001E-2</v>
      </c>
      <c r="N24" s="43">
        <v>6318.55</v>
      </c>
      <c r="O24" s="43">
        <v>153.15</v>
      </c>
      <c r="P24" s="43">
        <v>9.68</v>
      </c>
      <c r="Q24" s="42">
        <v>8.0000000000000004E-4</v>
      </c>
      <c r="R24" s="42">
        <v>0</v>
      </c>
      <c r="S24" s="40" t="s">
        <v>10</v>
      </c>
      <c r="T24" s="68" t="s">
        <v>11</v>
      </c>
      <c r="U24" s="68" t="s">
        <v>2</v>
      </c>
    </row>
    <row r="25" spans="2:21" x14ac:dyDescent="0.2">
      <c r="B25" s="40" t="s">
        <v>531</v>
      </c>
      <c r="C25" s="40" t="s">
        <v>524</v>
      </c>
      <c r="D25" s="41">
        <v>100072529</v>
      </c>
      <c r="E25" s="41">
        <v>512475203</v>
      </c>
      <c r="F25" s="40" t="s">
        <v>176</v>
      </c>
      <c r="G25" s="40" t="s">
        <v>541</v>
      </c>
      <c r="H25" s="40" t="s">
        <v>177</v>
      </c>
      <c r="I25" s="43">
        <v>1.95</v>
      </c>
      <c r="J25" s="40" t="s">
        <v>533</v>
      </c>
      <c r="K25" s="40" t="s">
        <v>87</v>
      </c>
      <c r="L25" s="42">
        <v>6.6100000000000006E-2</v>
      </c>
      <c r="M25" s="42">
        <v>1.8800000000000001E-2</v>
      </c>
      <c r="N25" s="43">
        <v>15349.91</v>
      </c>
      <c r="O25" s="43">
        <v>151.01</v>
      </c>
      <c r="P25" s="43">
        <v>23.18</v>
      </c>
      <c r="Q25" s="42">
        <v>1.8E-3</v>
      </c>
      <c r="R25" s="42">
        <v>1E-4</v>
      </c>
      <c r="S25" s="40" t="s">
        <v>10</v>
      </c>
      <c r="T25" s="68" t="s">
        <v>11</v>
      </c>
      <c r="U25" s="68" t="s">
        <v>2</v>
      </c>
    </row>
    <row r="26" spans="2:21" x14ac:dyDescent="0.2">
      <c r="B26" s="40" t="s">
        <v>531</v>
      </c>
      <c r="C26" s="40" t="s">
        <v>524</v>
      </c>
      <c r="D26" s="41">
        <v>100072602</v>
      </c>
      <c r="E26" s="41">
        <v>512475203</v>
      </c>
      <c r="F26" s="40" t="s">
        <v>176</v>
      </c>
      <c r="G26" s="40" t="s">
        <v>542</v>
      </c>
      <c r="H26" s="40" t="s">
        <v>177</v>
      </c>
      <c r="I26" s="43">
        <v>1.95</v>
      </c>
      <c r="J26" s="40" t="s">
        <v>533</v>
      </c>
      <c r="K26" s="40" t="s">
        <v>87</v>
      </c>
      <c r="L26" s="42">
        <v>6.7100000000000007E-2</v>
      </c>
      <c r="M26" s="42">
        <v>1.8800000000000001E-2</v>
      </c>
      <c r="N26" s="43">
        <v>11380.82</v>
      </c>
      <c r="O26" s="43">
        <v>148.38</v>
      </c>
      <c r="P26" s="43">
        <v>16.89</v>
      </c>
      <c r="Q26" s="42">
        <v>1.2999999999999999E-3</v>
      </c>
      <c r="R26" s="42">
        <v>0</v>
      </c>
      <c r="S26" s="40" t="s">
        <v>10</v>
      </c>
      <c r="T26" s="68" t="s">
        <v>11</v>
      </c>
      <c r="U26" s="68" t="s">
        <v>2</v>
      </c>
    </row>
    <row r="27" spans="2:21" x14ac:dyDescent="0.2">
      <c r="B27" s="40" t="s">
        <v>531</v>
      </c>
      <c r="C27" s="40" t="s">
        <v>524</v>
      </c>
      <c r="D27" s="41">
        <v>100073105</v>
      </c>
      <c r="E27" s="41">
        <v>97226</v>
      </c>
      <c r="F27" s="40" t="s">
        <v>176</v>
      </c>
      <c r="G27" s="40" t="s">
        <v>543</v>
      </c>
      <c r="H27" s="40" t="s">
        <v>177</v>
      </c>
      <c r="I27" s="43">
        <v>1.95</v>
      </c>
      <c r="J27" s="40" t="s">
        <v>533</v>
      </c>
      <c r="K27" s="40" t="s">
        <v>87</v>
      </c>
      <c r="L27" s="42">
        <v>6.7100000000000007E-2</v>
      </c>
      <c r="M27" s="42">
        <v>1.8800000000000001E-2</v>
      </c>
      <c r="N27" s="43">
        <v>7373.58</v>
      </c>
      <c r="O27" s="43">
        <v>153.15</v>
      </c>
      <c r="P27" s="43">
        <v>11.29</v>
      </c>
      <c r="Q27" s="42">
        <v>8.9999999999999998E-4</v>
      </c>
      <c r="R27" s="42">
        <v>0</v>
      </c>
      <c r="S27" s="40" t="s">
        <v>10</v>
      </c>
      <c r="T27" s="68" t="s">
        <v>11</v>
      </c>
      <c r="U27" s="68" t="s">
        <v>2</v>
      </c>
    </row>
    <row r="28" spans="2:21" x14ac:dyDescent="0.2">
      <c r="B28" s="40" t="s">
        <v>531</v>
      </c>
      <c r="C28" s="40" t="s">
        <v>524</v>
      </c>
      <c r="D28" s="41">
        <v>100073287</v>
      </c>
      <c r="E28" s="41">
        <v>97226</v>
      </c>
      <c r="F28" s="40" t="s">
        <v>176</v>
      </c>
      <c r="G28" s="40" t="s">
        <v>544</v>
      </c>
      <c r="H28" s="40" t="s">
        <v>177</v>
      </c>
      <c r="I28" s="43">
        <v>1.95</v>
      </c>
      <c r="J28" s="40" t="s">
        <v>533</v>
      </c>
      <c r="K28" s="40" t="s">
        <v>87</v>
      </c>
      <c r="L28" s="42">
        <v>6.7100000000000007E-2</v>
      </c>
      <c r="M28" s="42">
        <v>1.89E-2</v>
      </c>
      <c r="N28" s="43">
        <v>11017.74</v>
      </c>
      <c r="O28" s="43">
        <v>141.79</v>
      </c>
      <c r="P28" s="43">
        <v>15.62</v>
      </c>
      <c r="Q28" s="42">
        <v>1.1999999999999999E-3</v>
      </c>
      <c r="R28" s="42">
        <v>0</v>
      </c>
      <c r="S28" s="40" t="s">
        <v>10</v>
      </c>
      <c r="T28" s="68" t="s">
        <v>11</v>
      </c>
      <c r="U28" s="68" t="s">
        <v>2</v>
      </c>
    </row>
    <row r="29" spans="2:21" x14ac:dyDescent="0.2">
      <c r="B29" s="40" t="s">
        <v>545</v>
      </c>
      <c r="C29" s="40" t="s">
        <v>524</v>
      </c>
      <c r="D29" s="41">
        <v>100072032</v>
      </c>
      <c r="E29" s="41">
        <v>512475203</v>
      </c>
      <c r="F29" s="40" t="s">
        <v>176</v>
      </c>
      <c r="G29" s="40" t="s">
        <v>546</v>
      </c>
      <c r="H29" s="40" t="s">
        <v>177</v>
      </c>
      <c r="I29" s="43">
        <v>1.95</v>
      </c>
      <c r="J29" s="40" t="s">
        <v>533</v>
      </c>
      <c r="K29" s="40" t="s">
        <v>87</v>
      </c>
      <c r="L29" s="42">
        <v>6.7100000000000007E-2</v>
      </c>
      <c r="M29" s="42">
        <v>1.8800000000000001E-2</v>
      </c>
      <c r="N29" s="43">
        <v>5513.7</v>
      </c>
      <c r="O29" s="43">
        <v>154.75</v>
      </c>
      <c r="P29" s="43">
        <v>8.5299999999999994</v>
      </c>
      <c r="Q29" s="42">
        <v>6.9999999999999999E-4</v>
      </c>
      <c r="R29" s="42">
        <v>0</v>
      </c>
      <c r="S29" s="40" t="s">
        <v>10</v>
      </c>
      <c r="T29" s="68" t="s">
        <v>11</v>
      </c>
      <c r="U29" s="68" t="s">
        <v>2</v>
      </c>
    </row>
    <row r="30" spans="2:21" x14ac:dyDescent="0.2">
      <c r="B30" s="40" t="s">
        <v>547</v>
      </c>
      <c r="C30" s="40" t="s">
        <v>524</v>
      </c>
      <c r="D30" s="41">
        <v>100073360</v>
      </c>
      <c r="E30" s="41">
        <v>513927285</v>
      </c>
      <c r="F30" s="40" t="s">
        <v>176</v>
      </c>
      <c r="G30" s="40" t="s">
        <v>548</v>
      </c>
      <c r="H30" s="40" t="s">
        <v>177</v>
      </c>
      <c r="I30" s="43">
        <v>1.95</v>
      </c>
      <c r="J30" s="40" t="s">
        <v>533</v>
      </c>
      <c r="K30" s="40" t="s">
        <v>87</v>
      </c>
      <c r="L30" s="42">
        <v>6.7100000000000007E-2</v>
      </c>
      <c r="M30" s="42">
        <v>1.89E-2</v>
      </c>
      <c r="N30" s="43">
        <v>10609.86</v>
      </c>
      <c r="O30" s="43">
        <v>141.53</v>
      </c>
      <c r="P30" s="43">
        <v>15.02</v>
      </c>
      <c r="Q30" s="42">
        <v>1.1999999999999999E-3</v>
      </c>
      <c r="R30" s="42">
        <v>0</v>
      </c>
      <c r="S30" s="40" t="s">
        <v>10</v>
      </c>
      <c r="T30" s="68" t="s">
        <v>11</v>
      </c>
      <c r="U30" s="68" t="s">
        <v>2</v>
      </c>
    </row>
    <row r="31" spans="2:21" x14ac:dyDescent="0.2">
      <c r="B31" s="40" t="s">
        <v>549</v>
      </c>
      <c r="C31" s="40" t="s">
        <v>524</v>
      </c>
      <c r="D31" s="41">
        <v>100073444</v>
      </c>
      <c r="E31" s="41">
        <v>513927285</v>
      </c>
      <c r="F31" s="40" t="s">
        <v>176</v>
      </c>
      <c r="G31" s="40" t="s">
        <v>550</v>
      </c>
      <c r="H31" s="40" t="s">
        <v>177</v>
      </c>
      <c r="I31" s="43">
        <v>1.95</v>
      </c>
      <c r="J31" s="40" t="s">
        <v>533</v>
      </c>
      <c r="K31" s="40" t="s">
        <v>87</v>
      </c>
      <c r="L31" s="42">
        <v>6.7100000000000007E-2</v>
      </c>
      <c r="M31" s="42">
        <v>1.89E-2</v>
      </c>
      <c r="N31" s="43">
        <v>9348.09</v>
      </c>
      <c r="O31" s="43">
        <v>141.1</v>
      </c>
      <c r="P31" s="43">
        <v>13.19</v>
      </c>
      <c r="Q31" s="42">
        <v>1E-3</v>
      </c>
      <c r="R31" s="42">
        <v>0</v>
      </c>
      <c r="S31" s="40" t="s">
        <v>10</v>
      </c>
      <c r="T31" s="68" t="s">
        <v>11</v>
      </c>
      <c r="U31" s="68" t="s">
        <v>2</v>
      </c>
    </row>
    <row r="32" spans="2:21" x14ac:dyDescent="0.2">
      <c r="B32" s="40" t="s">
        <v>551</v>
      </c>
      <c r="C32" s="40" t="s">
        <v>524</v>
      </c>
      <c r="D32" s="41">
        <v>100073519</v>
      </c>
      <c r="E32" s="41">
        <v>513927285</v>
      </c>
      <c r="F32" s="40" t="s">
        <v>176</v>
      </c>
      <c r="G32" s="40" t="s">
        <v>552</v>
      </c>
      <c r="H32" s="40" t="s">
        <v>177</v>
      </c>
      <c r="I32" s="43">
        <v>1.95</v>
      </c>
      <c r="J32" s="40" t="s">
        <v>533</v>
      </c>
      <c r="K32" s="40" t="s">
        <v>87</v>
      </c>
      <c r="L32" s="42">
        <v>6.7100000000000007E-2</v>
      </c>
      <c r="M32" s="42">
        <v>1.89E-2</v>
      </c>
      <c r="N32" s="43">
        <v>9691.5400000000009</v>
      </c>
      <c r="O32" s="43">
        <v>141.80000000000001</v>
      </c>
      <c r="P32" s="43">
        <v>13.74</v>
      </c>
      <c r="Q32" s="42">
        <v>1.1000000000000001E-3</v>
      </c>
      <c r="R32" s="42">
        <v>0</v>
      </c>
      <c r="S32" s="40" t="s">
        <v>10</v>
      </c>
      <c r="T32" s="68" t="s">
        <v>11</v>
      </c>
      <c r="U32" s="68" t="s">
        <v>2</v>
      </c>
    </row>
    <row r="33" spans="2:21" x14ac:dyDescent="0.2">
      <c r="B33" s="40" t="s">
        <v>553</v>
      </c>
      <c r="C33" s="40" t="s">
        <v>524</v>
      </c>
      <c r="D33" s="41">
        <v>100073691</v>
      </c>
      <c r="E33" s="41">
        <v>513927285</v>
      </c>
      <c r="F33" s="40" t="s">
        <v>176</v>
      </c>
      <c r="G33" s="40" t="s">
        <v>554</v>
      </c>
      <c r="H33" s="40" t="s">
        <v>177</v>
      </c>
      <c r="I33" s="43">
        <v>1.95</v>
      </c>
      <c r="J33" s="40" t="s">
        <v>533</v>
      </c>
      <c r="K33" s="40" t="s">
        <v>87</v>
      </c>
      <c r="L33" s="42">
        <v>6.7100000000000007E-2</v>
      </c>
      <c r="M33" s="42">
        <v>1.89E-2</v>
      </c>
      <c r="N33" s="43">
        <v>6874.78</v>
      </c>
      <c r="O33" s="43">
        <v>143.36000000000001</v>
      </c>
      <c r="P33" s="43">
        <v>9.86</v>
      </c>
      <c r="Q33" s="42">
        <v>8.0000000000000004E-4</v>
      </c>
      <c r="R33" s="42">
        <v>0</v>
      </c>
      <c r="S33" s="40" t="s">
        <v>10</v>
      </c>
      <c r="T33" s="68" t="s">
        <v>11</v>
      </c>
      <c r="U33" s="68" t="s">
        <v>2</v>
      </c>
    </row>
    <row r="34" spans="2:21" x14ac:dyDescent="0.2">
      <c r="B34" s="40" t="s">
        <v>555</v>
      </c>
      <c r="C34" s="40" t="s">
        <v>524</v>
      </c>
      <c r="D34" s="41">
        <v>100073774</v>
      </c>
      <c r="E34" s="41">
        <v>513927285</v>
      </c>
      <c r="F34" s="40" t="s">
        <v>176</v>
      </c>
      <c r="G34" s="40" t="s">
        <v>556</v>
      </c>
      <c r="H34" s="40" t="s">
        <v>177</v>
      </c>
      <c r="I34" s="43">
        <v>1.95</v>
      </c>
      <c r="J34" s="40" t="s">
        <v>533</v>
      </c>
      <c r="K34" s="40" t="s">
        <v>87</v>
      </c>
      <c r="L34" s="42">
        <v>6.7100000000000007E-2</v>
      </c>
      <c r="M34" s="42">
        <v>1.8800000000000001E-2</v>
      </c>
      <c r="N34" s="43">
        <v>4142.99</v>
      </c>
      <c r="O34" s="43">
        <v>144.37</v>
      </c>
      <c r="P34" s="43">
        <v>5.98</v>
      </c>
      <c r="Q34" s="42">
        <v>5.0000000000000001E-4</v>
      </c>
      <c r="R34" s="42">
        <v>0</v>
      </c>
      <c r="S34" s="40" t="s">
        <v>10</v>
      </c>
      <c r="T34" s="68" t="s">
        <v>11</v>
      </c>
      <c r="U34" s="68" t="s">
        <v>2</v>
      </c>
    </row>
    <row r="35" spans="2:21" x14ac:dyDescent="0.2">
      <c r="B35" s="40" t="s">
        <v>557</v>
      </c>
      <c r="C35" s="40" t="s">
        <v>524</v>
      </c>
      <c r="D35" s="41">
        <v>100073857</v>
      </c>
      <c r="E35" s="41">
        <v>513927285</v>
      </c>
      <c r="F35" s="40" t="s">
        <v>176</v>
      </c>
      <c r="G35" s="40" t="s">
        <v>558</v>
      </c>
      <c r="H35" s="40" t="s">
        <v>177</v>
      </c>
      <c r="I35" s="43">
        <v>1.95</v>
      </c>
      <c r="J35" s="40" t="s">
        <v>533</v>
      </c>
      <c r="K35" s="40" t="s">
        <v>87</v>
      </c>
      <c r="L35" s="42">
        <v>6.7100000000000007E-2</v>
      </c>
      <c r="M35" s="42">
        <v>1.89E-2</v>
      </c>
      <c r="N35" s="43">
        <v>4166.22</v>
      </c>
      <c r="O35" s="43">
        <v>144.80000000000001</v>
      </c>
      <c r="P35" s="43">
        <v>6.03</v>
      </c>
      <c r="Q35" s="42">
        <v>5.0000000000000001E-4</v>
      </c>
      <c r="R35" s="42">
        <v>0</v>
      </c>
      <c r="S35" s="40" t="s">
        <v>10</v>
      </c>
      <c r="T35" s="68" t="s">
        <v>11</v>
      </c>
      <c r="U35" s="68" t="s">
        <v>2</v>
      </c>
    </row>
    <row r="36" spans="2:21" x14ac:dyDescent="0.2">
      <c r="B36" s="1" t="s">
        <v>559</v>
      </c>
      <c r="C36" s="1" t="s">
        <v>10</v>
      </c>
      <c r="D36" s="1" t="s">
        <v>10</v>
      </c>
      <c r="E36" s="1" t="s">
        <v>10</v>
      </c>
      <c r="F36" s="1" t="s">
        <v>10</v>
      </c>
      <c r="G36" s="1" t="s">
        <v>10</v>
      </c>
      <c r="H36" s="1" t="s">
        <v>10</v>
      </c>
      <c r="I36" s="39">
        <v>0</v>
      </c>
      <c r="J36" s="1" t="s">
        <v>10</v>
      </c>
      <c r="K36" s="1" t="s">
        <v>10</v>
      </c>
      <c r="L36" s="38">
        <v>0</v>
      </c>
      <c r="M36" s="38">
        <v>0</v>
      </c>
      <c r="N36" s="1" t="s">
        <v>10</v>
      </c>
      <c r="O36" s="1" t="s">
        <v>10</v>
      </c>
      <c r="P36" s="39">
        <v>0</v>
      </c>
      <c r="Q36" s="38">
        <v>0</v>
      </c>
      <c r="R36" s="38">
        <v>0</v>
      </c>
      <c r="S36" s="1" t="s">
        <v>10</v>
      </c>
      <c r="T36" s="68" t="s">
        <v>11</v>
      </c>
      <c r="U36" s="68" t="s">
        <v>2</v>
      </c>
    </row>
    <row r="37" spans="2:21" x14ac:dyDescent="0.2">
      <c r="B37" s="1" t="s">
        <v>560</v>
      </c>
      <c r="C37" s="1" t="s">
        <v>10</v>
      </c>
      <c r="D37" s="1" t="s">
        <v>10</v>
      </c>
      <c r="E37" s="1" t="s">
        <v>10</v>
      </c>
      <c r="F37" s="1" t="s">
        <v>10</v>
      </c>
      <c r="G37" s="1" t="s">
        <v>10</v>
      </c>
      <c r="H37" s="1" t="s">
        <v>10</v>
      </c>
      <c r="I37" s="39">
        <v>0</v>
      </c>
      <c r="J37" s="1" t="s">
        <v>10</v>
      </c>
      <c r="K37" s="1" t="s">
        <v>10</v>
      </c>
      <c r="L37" s="38">
        <v>0</v>
      </c>
      <c r="M37" s="38">
        <v>0</v>
      </c>
      <c r="N37" s="1" t="s">
        <v>10</v>
      </c>
      <c r="O37" s="1" t="s">
        <v>10</v>
      </c>
      <c r="P37" s="39">
        <v>0</v>
      </c>
      <c r="Q37" s="38">
        <v>0</v>
      </c>
      <c r="R37" s="38">
        <v>0</v>
      </c>
      <c r="S37" s="1" t="s">
        <v>10</v>
      </c>
      <c r="T37" s="68" t="s">
        <v>11</v>
      </c>
      <c r="U37" s="68" t="s">
        <v>2</v>
      </c>
    </row>
    <row r="38" spans="2:21" x14ac:dyDescent="0.2">
      <c r="B38" s="1" t="s">
        <v>561</v>
      </c>
      <c r="C38" s="1" t="s">
        <v>10</v>
      </c>
      <c r="D38" s="1" t="s">
        <v>10</v>
      </c>
      <c r="E38" s="1" t="s">
        <v>10</v>
      </c>
      <c r="F38" s="1" t="s">
        <v>10</v>
      </c>
      <c r="G38" s="1" t="s">
        <v>10</v>
      </c>
      <c r="H38" s="1" t="s">
        <v>10</v>
      </c>
      <c r="I38" s="1" t="s">
        <v>10</v>
      </c>
      <c r="J38" s="1" t="s">
        <v>10</v>
      </c>
      <c r="K38" s="1" t="s">
        <v>10</v>
      </c>
      <c r="L38" s="1" t="s">
        <v>10</v>
      </c>
      <c r="M38" s="1" t="s">
        <v>10</v>
      </c>
      <c r="N38" s="1" t="s">
        <v>10</v>
      </c>
      <c r="O38" s="1" t="s">
        <v>10</v>
      </c>
      <c r="P38" s="1" t="s">
        <v>10</v>
      </c>
      <c r="Q38" s="1" t="s">
        <v>10</v>
      </c>
      <c r="R38" s="1" t="s">
        <v>10</v>
      </c>
      <c r="S38" s="1" t="s">
        <v>10</v>
      </c>
      <c r="T38" s="68" t="s">
        <v>11</v>
      </c>
      <c r="U38" s="68" t="s">
        <v>2</v>
      </c>
    </row>
    <row r="39" spans="2:21" x14ac:dyDescent="0.2">
      <c r="B39" s="1" t="s">
        <v>562</v>
      </c>
      <c r="C39" s="1" t="s">
        <v>10</v>
      </c>
      <c r="D39" s="1" t="s">
        <v>10</v>
      </c>
      <c r="E39" s="1" t="s">
        <v>10</v>
      </c>
      <c r="F39" s="1" t="s">
        <v>10</v>
      </c>
      <c r="G39" s="1" t="s">
        <v>10</v>
      </c>
      <c r="H39" s="1" t="s">
        <v>10</v>
      </c>
      <c r="I39" s="1" t="s">
        <v>10</v>
      </c>
      <c r="J39" s="1" t="s">
        <v>10</v>
      </c>
      <c r="K39" s="1" t="s">
        <v>10</v>
      </c>
      <c r="L39" s="1" t="s">
        <v>10</v>
      </c>
      <c r="M39" s="1" t="s">
        <v>10</v>
      </c>
      <c r="N39" s="1" t="s">
        <v>10</v>
      </c>
      <c r="O39" s="1" t="s">
        <v>10</v>
      </c>
      <c r="P39" s="1" t="s">
        <v>10</v>
      </c>
      <c r="Q39" s="1" t="s">
        <v>10</v>
      </c>
      <c r="R39" s="1" t="s">
        <v>10</v>
      </c>
      <c r="S39" s="1" t="s">
        <v>10</v>
      </c>
      <c r="T39" s="68" t="s">
        <v>11</v>
      </c>
      <c r="U39" s="68" t="s">
        <v>2</v>
      </c>
    </row>
    <row r="40" spans="2:21" x14ac:dyDescent="0.2">
      <c r="B40" s="1" t="s">
        <v>563</v>
      </c>
      <c r="C40" s="1" t="s">
        <v>10</v>
      </c>
      <c r="D40" s="1" t="s">
        <v>10</v>
      </c>
      <c r="E40" s="1" t="s">
        <v>10</v>
      </c>
      <c r="F40" s="1" t="s">
        <v>10</v>
      </c>
      <c r="G40" s="1" t="s">
        <v>10</v>
      </c>
      <c r="H40" s="1" t="s">
        <v>10</v>
      </c>
      <c r="I40" s="39">
        <v>0</v>
      </c>
      <c r="J40" s="1" t="s">
        <v>10</v>
      </c>
      <c r="K40" s="1" t="s">
        <v>10</v>
      </c>
      <c r="L40" s="38">
        <v>0</v>
      </c>
      <c r="M40" s="38">
        <v>0</v>
      </c>
      <c r="N40" s="1" t="s">
        <v>10</v>
      </c>
      <c r="O40" s="1" t="s">
        <v>10</v>
      </c>
      <c r="P40" s="39">
        <v>0</v>
      </c>
      <c r="Q40" s="38">
        <v>0</v>
      </c>
      <c r="R40" s="38">
        <v>0</v>
      </c>
      <c r="S40" s="1" t="s">
        <v>10</v>
      </c>
      <c r="T40" s="68" t="s">
        <v>11</v>
      </c>
      <c r="U40" s="68" t="s">
        <v>2</v>
      </c>
    </row>
    <row r="41" spans="2:21" x14ac:dyDescent="0.2">
      <c r="B41" s="1" t="s">
        <v>564</v>
      </c>
      <c r="C41" s="1" t="s">
        <v>10</v>
      </c>
      <c r="D41" s="1" t="s">
        <v>10</v>
      </c>
      <c r="E41" s="1" t="s">
        <v>10</v>
      </c>
      <c r="F41" s="1" t="s">
        <v>10</v>
      </c>
      <c r="G41" s="1" t="s">
        <v>10</v>
      </c>
      <c r="H41" s="1" t="s">
        <v>10</v>
      </c>
      <c r="I41" s="39">
        <v>0</v>
      </c>
      <c r="J41" s="1" t="s">
        <v>10</v>
      </c>
      <c r="K41" s="1" t="s">
        <v>10</v>
      </c>
      <c r="L41" s="38">
        <v>0</v>
      </c>
      <c r="M41" s="38">
        <v>0</v>
      </c>
      <c r="N41" s="1" t="s">
        <v>10</v>
      </c>
      <c r="O41" s="1" t="s">
        <v>10</v>
      </c>
      <c r="P41" s="39">
        <v>0</v>
      </c>
      <c r="Q41" s="38">
        <v>0</v>
      </c>
      <c r="R41" s="38">
        <v>0</v>
      </c>
      <c r="S41" s="1" t="s">
        <v>10</v>
      </c>
      <c r="T41" s="68" t="s">
        <v>11</v>
      </c>
      <c r="U41" s="68" t="s">
        <v>2</v>
      </c>
    </row>
    <row r="42" spans="2:21" x14ac:dyDescent="0.2">
      <c r="B42" s="1" t="s">
        <v>565</v>
      </c>
      <c r="C42" s="1" t="s">
        <v>10</v>
      </c>
      <c r="D42" s="1" t="s">
        <v>10</v>
      </c>
      <c r="E42" s="1" t="s">
        <v>10</v>
      </c>
      <c r="F42" s="1" t="s">
        <v>10</v>
      </c>
      <c r="G42" s="1" t="s">
        <v>10</v>
      </c>
      <c r="H42" s="1" t="s">
        <v>10</v>
      </c>
      <c r="I42" s="39">
        <v>0</v>
      </c>
      <c r="J42" s="1" t="s">
        <v>10</v>
      </c>
      <c r="K42" s="1" t="s">
        <v>10</v>
      </c>
      <c r="L42" s="38">
        <v>0</v>
      </c>
      <c r="M42" s="38">
        <v>0</v>
      </c>
      <c r="N42" s="1" t="s">
        <v>10</v>
      </c>
      <c r="O42" s="1" t="s">
        <v>10</v>
      </c>
      <c r="P42" s="39">
        <v>0</v>
      </c>
      <c r="Q42" s="38">
        <v>0</v>
      </c>
      <c r="R42" s="38">
        <v>0</v>
      </c>
      <c r="S42" s="1" t="s">
        <v>10</v>
      </c>
      <c r="T42" s="68" t="s">
        <v>11</v>
      </c>
      <c r="U42" s="68" t="s">
        <v>2</v>
      </c>
    </row>
    <row r="43" spans="2:21" x14ac:dyDescent="0.2">
      <c r="B43" s="1" t="s">
        <v>528</v>
      </c>
      <c r="C43" s="1" t="s">
        <v>10</v>
      </c>
      <c r="D43" s="1" t="s">
        <v>10</v>
      </c>
      <c r="E43" s="1" t="s">
        <v>10</v>
      </c>
      <c r="F43" s="1" t="s">
        <v>10</v>
      </c>
      <c r="G43" s="1" t="s">
        <v>10</v>
      </c>
      <c r="H43" s="1" t="s">
        <v>10</v>
      </c>
      <c r="I43" s="39">
        <v>0</v>
      </c>
      <c r="J43" s="1" t="s">
        <v>10</v>
      </c>
      <c r="K43" s="1" t="s">
        <v>10</v>
      </c>
      <c r="L43" s="38">
        <v>0</v>
      </c>
      <c r="M43" s="38">
        <v>0</v>
      </c>
      <c r="N43" s="1" t="s">
        <v>10</v>
      </c>
      <c r="O43" s="1" t="s">
        <v>10</v>
      </c>
      <c r="P43" s="39">
        <v>0</v>
      </c>
      <c r="Q43" s="38">
        <v>0</v>
      </c>
      <c r="R43" s="38">
        <v>0</v>
      </c>
      <c r="S43" s="1" t="s">
        <v>10</v>
      </c>
      <c r="T43" s="68" t="s">
        <v>11</v>
      </c>
      <c r="U43" s="68" t="s">
        <v>2</v>
      </c>
    </row>
    <row r="44" spans="2:21" x14ac:dyDescent="0.2">
      <c r="B44" s="1" t="s">
        <v>529</v>
      </c>
      <c r="C44" s="1" t="s">
        <v>10</v>
      </c>
      <c r="D44" s="1" t="s">
        <v>10</v>
      </c>
      <c r="E44" s="1" t="s">
        <v>10</v>
      </c>
      <c r="F44" s="1" t="s">
        <v>10</v>
      </c>
      <c r="G44" s="1" t="s">
        <v>10</v>
      </c>
      <c r="H44" s="1" t="s">
        <v>10</v>
      </c>
      <c r="I44" s="39">
        <v>0</v>
      </c>
      <c r="J44" s="1" t="s">
        <v>10</v>
      </c>
      <c r="K44" s="1" t="s">
        <v>10</v>
      </c>
      <c r="L44" s="38">
        <v>0</v>
      </c>
      <c r="M44" s="38">
        <v>0</v>
      </c>
      <c r="N44" s="1" t="s">
        <v>10</v>
      </c>
      <c r="O44" s="1" t="s">
        <v>10</v>
      </c>
      <c r="P44" s="39">
        <v>0</v>
      </c>
      <c r="Q44" s="38">
        <v>0</v>
      </c>
      <c r="R44" s="38">
        <v>0</v>
      </c>
      <c r="S44" s="1" t="s">
        <v>10</v>
      </c>
      <c r="T44" s="68" t="s">
        <v>11</v>
      </c>
      <c r="U44" s="68" t="s">
        <v>2</v>
      </c>
    </row>
    <row r="45" spans="2:21" x14ac:dyDescent="0.2">
      <c r="B45" s="1" t="s">
        <v>530</v>
      </c>
      <c r="C45" s="1" t="s">
        <v>10</v>
      </c>
      <c r="D45" s="1" t="s">
        <v>10</v>
      </c>
      <c r="E45" s="1" t="s">
        <v>10</v>
      </c>
      <c r="F45" s="1" t="s">
        <v>10</v>
      </c>
      <c r="G45" s="1" t="s">
        <v>10</v>
      </c>
      <c r="H45" s="1" t="s">
        <v>10</v>
      </c>
      <c r="I45" s="39">
        <v>0</v>
      </c>
      <c r="J45" s="1" t="s">
        <v>10</v>
      </c>
      <c r="K45" s="1" t="s">
        <v>10</v>
      </c>
      <c r="L45" s="38">
        <v>0</v>
      </c>
      <c r="M45" s="38">
        <v>0</v>
      </c>
      <c r="N45" s="1" t="s">
        <v>10</v>
      </c>
      <c r="O45" s="1" t="s">
        <v>10</v>
      </c>
      <c r="P45" s="39">
        <v>0</v>
      </c>
      <c r="Q45" s="38">
        <v>0</v>
      </c>
      <c r="R45" s="38">
        <v>0</v>
      </c>
      <c r="S45" s="1" t="s">
        <v>10</v>
      </c>
      <c r="T45" s="68" t="s">
        <v>11</v>
      </c>
      <c r="U45" s="68" t="s">
        <v>2</v>
      </c>
    </row>
    <row r="46" spans="2:21" x14ac:dyDescent="0.2">
      <c r="B46" s="1" t="s">
        <v>564</v>
      </c>
      <c r="C46" s="1" t="s">
        <v>10</v>
      </c>
      <c r="D46" s="1" t="s">
        <v>10</v>
      </c>
      <c r="E46" s="1" t="s">
        <v>10</v>
      </c>
      <c r="F46" s="1" t="s">
        <v>10</v>
      </c>
      <c r="G46" s="1" t="s">
        <v>10</v>
      </c>
      <c r="H46" s="1" t="s">
        <v>10</v>
      </c>
      <c r="I46" s="39">
        <v>0</v>
      </c>
      <c r="J46" s="1" t="s">
        <v>10</v>
      </c>
      <c r="K46" s="1" t="s">
        <v>10</v>
      </c>
      <c r="L46" s="38">
        <v>0</v>
      </c>
      <c r="M46" s="38">
        <v>0</v>
      </c>
      <c r="N46" s="1" t="s">
        <v>10</v>
      </c>
      <c r="O46" s="1" t="s">
        <v>10</v>
      </c>
      <c r="P46" s="39">
        <v>0</v>
      </c>
      <c r="Q46" s="38">
        <v>0</v>
      </c>
      <c r="R46" s="38">
        <v>0</v>
      </c>
      <c r="S46" s="1" t="s">
        <v>10</v>
      </c>
      <c r="T46" s="68" t="s">
        <v>11</v>
      </c>
      <c r="U46" s="68" t="s">
        <v>2</v>
      </c>
    </row>
    <row r="47" spans="2:21" x14ac:dyDescent="0.2">
      <c r="B47" s="36" t="s">
        <v>101</v>
      </c>
      <c r="T47" s="68" t="s">
        <v>11</v>
      </c>
      <c r="U47" s="68" t="s">
        <v>2</v>
      </c>
    </row>
    <row r="48" spans="2:21" x14ac:dyDescent="0.2">
      <c r="B48" s="36" t="s">
        <v>150</v>
      </c>
      <c r="T48" s="68" t="s">
        <v>11</v>
      </c>
      <c r="U48" s="68" t="s">
        <v>2</v>
      </c>
    </row>
    <row r="49" spans="2:21" x14ac:dyDescent="0.2">
      <c r="B49" s="36" t="s">
        <v>151</v>
      </c>
      <c r="T49" s="68" t="s">
        <v>11</v>
      </c>
      <c r="U49" s="68" t="s">
        <v>2</v>
      </c>
    </row>
    <row r="50" spans="2:21" x14ac:dyDescent="0.2">
      <c r="B50" s="36" t="s">
        <v>152</v>
      </c>
      <c r="T50" s="68" t="s">
        <v>11</v>
      </c>
      <c r="U50" s="68" t="s">
        <v>2</v>
      </c>
    </row>
    <row r="51" spans="2:21" x14ac:dyDescent="0.2">
      <c r="B51" s="68" t="s">
        <v>58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</row>
    <row r="52" spans="2:21" x14ac:dyDescent="0.2">
      <c r="B52" s="68" t="s">
        <v>59</v>
      </c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</row>
  </sheetData>
  <mergeCells count="5">
    <mergeCell ref="B5:S5"/>
    <mergeCell ref="B51:S51"/>
    <mergeCell ref="B52:S52"/>
    <mergeCell ref="T6:T50"/>
    <mergeCell ref="U1:U5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R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8" x14ac:dyDescent="0.2">
      <c r="B1" s="37" t="s">
        <v>0</v>
      </c>
      <c r="C1" s="37" t="s">
        <v>1</v>
      </c>
      <c r="R1" s="69" t="s">
        <v>2</v>
      </c>
    </row>
    <row r="2" spans="2:18" x14ac:dyDescent="0.2">
      <c r="B2" s="37" t="s">
        <v>3</v>
      </c>
      <c r="C2" s="37" t="s">
        <v>4</v>
      </c>
      <c r="R2" s="69" t="s">
        <v>2</v>
      </c>
    </row>
    <row r="3" spans="2:18" x14ac:dyDescent="0.2">
      <c r="B3" s="37" t="s">
        <v>5</v>
      </c>
      <c r="C3" s="37" t="s">
        <v>6</v>
      </c>
      <c r="R3" s="69" t="s">
        <v>2</v>
      </c>
    </row>
    <row r="4" spans="2:18" x14ac:dyDescent="0.2">
      <c r="B4" s="37" t="s">
        <v>7</v>
      </c>
      <c r="C4" s="37">
        <v>294</v>
      </c>
      <c r="R4" s="69" t="s">
        <v>2</v>
      </c>
    </row>
    <row r="5" spans="2:18" x14ac:dyDescent="0.2">
      <c r="B5" s="69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69" t="s">
        <v>2</v>
      </c>
    </row>
    <row r="6" spans="2:18" x14ac:dyDescent="0.2">
      <c r="B6" s="3" t="s">
        <v>566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69" t="s">
        <v>11</v>
      </c>
      <c r="R6" s="69" t="s">
        <v>2</v>
      </c>
    </row>
    <row r="7" spans="2:18" x14ac:dyDescent="0.2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106</v>
      </c>
      <c r="H7" s="1" t="s">
        <v>66</v>
      </c>
      <c r="I7" s="1" t="s">
        <v>567</v>
      </c>
      <c r="J7" s="1" t="s">
        <v>68</v>
      </c>
      <c r="K7" s="3" t="s">
        <v>107</v>
      </c>
      <c r="L7" s="3" t="s">
        <v>108</v>
      </c>
      <c r="M7" s="1" t="s">
        <v>12</v>
      </c>
      <c r="N7" s="1" t="s">
        <v>70</v>
      </c>
      <c r="O7" s="1" t="s">
        <v>111</v>
      </c>
      <c r="P7" s="1" t="s">
        <v>10</v>
      </c>
      <c r="Q7" s="69" t="s">
        <v>11</v>
      </c>
      <c r="R7" s="69" t="s">
        <v>2</v>
      </c>
    </row>
    <row r="8" spans="2:18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112</v>
      </c>
      <c r="H8" s="1" t="s">
        <v>10</v>
      </c>
      <c r="I8" s="1" t="s">
        <v>15</v>
      </c>
      <c r="J8" s="1" t="s">
        <v>15</v>
      </c>
      <c r="K8" s="1" t="s">
        <v>568</v>
      </c>
      <c r="L8" s="1" t="s">
        <v>10</v>
      </c>
      <c r="M8" s="1" t="s">
        <v>14</v>
      </c>
      <c r="N8" s="1" t="s">
        <v>15</v>
      </c>
      <c r="O8" s="1" t="s">
        <v>15</v>
      </c>
      <c r="P8" s="1" t="s">
        <v>10</v>
      </c>
      <c r="Q8" s="69" t="s">
        <v>11</v>
      </c>
      <c r="R8" s="69" t="s">
        <v>2</v>
      </c>
    </row>
    <row r="9" spans="2:18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114</v>
      </c>
      <c r="N9" s="1" t="s">
        <v>115</v>
      </c>
      <c r="O9" s="1" t="s">
        <v>116</v>
      </c>
      <c r="P9" s="1" t="s">
        <v>10</v>
      </c>
      <c r="Q9" s="69" t="s">
        <v>11</v>
      </c>
      <c r="R9" s="69" t="s">
        <v>2</v>
      </c>
    </row>
    <row r="10" spans="2:18" x14ac:dyDescent="0.2">
      <c r="B10" s="1" t="s">
        <v>569</v>
      </c>
      <c r="C10" s="1" t="s">
        <v>10</v>
      </c>
      <c r="D10" s="1" t="s">
        <v>10</v>
      </c>
      <c r="E10" s="1" t="s">
        <v>10</v>
      </c>
      <c r="F10" s="1" t="s">
        <v>10</v>
      </c>
      <c r="G10" s="39">
        <v>0</v>
      </c>
      <c r="H10" s="1" t="s">
        <v>10</v>
      </c>
      <c r="I10" s="38">
        <v>0</v>
      </c>
      <c r="J10" s="38">
        <v>0</v>
      </c>
      <c r="K10" s="1" t="s">
        <v>10</v>
      </c>
      <c r="L10" s="1" t="s">
        <v>10</v>
      </c>
      <c r="M10" s="39">
        <v>0</v>
      </c>
      <c r="N10" s="38">
        <v>0</v>
      </c>
      <c r="O10" s="38">
        <v>0</v>
      </c>
      <c r="P10" s="1" t="s">
        <v>10</v>
      </c>
      <c r="Q10" s="69" t="s">
        <v>11</v>
      </c>
      <c r="R10" s="69" t="s">
        <v>2</v>
      </c>
    </row>
    <row r="11" spans="2:18" x14ac:dyDescent="0.2">
      <c r="B11" s="1" t="s">
        <v>81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1" t="s">
        <v>10</v>
      </c>
      <c r="L11" s="1" t="s">
        <v>10</v>
      </c>
      <c r="M11" s="39">
        <v>0</v>
      </c>
      <c r="N11" s="38">
        <v>0</v>
      </c>
      <c r="O11" s="38">
        <v>0</v>
      </c>
      <c r="P11" s="1" t="s">
        <v>10</v>
      </c>
      <c r="Q11" s="69" t="s">
        <v>11</v>
      </c>
      <c r="R11" s="69" t="s">
        <v>2</v>
      </c>
    </row>
    <row r="12" spans="2:18" x14ac:dyDescent="0.2">
      <c r="B12" s="1" t="s">
        <v>570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1" t="s">
        <v>10</v>
      </c>
      <c r="L12" s="1" t="s">
        <v>10</v>
      </c>
      <c r="M12" s="39">
        <v>0</v>
      </c>
      <c r="N12" s="38">
        <v>0</v>
      </c>
      <c r="O12" s="38">
        <v>0</v>
      </c>
      <c r="P12" s="1" t="s">
        <v>10</v>
      </c>
      <c r="Q12" s="69" t="s">
        <v>11</v>
      </c>
      <c r="R12" s="69" t="s">
        <v>2</v>
      </c>
    </row>
    <row r="13" spans="2:18" x14ac:dyDescent="0.2">
      <c r="B13" s="1" t="s">
        <v>440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1" t="s">
        <v>10</v>
      </c>
      <c r="L13" s="1" t="s">
        <v>10</v>
      </c>
      <c r="M13" s="39">
        <v>0</v>
      </c>
      <c r="N13" s="38">
        <v>0</v>
      </c>
      <c r="O13" s="38">
        <v>0</v>
      </c>
      <c r="P13" s="1" t="s">
        <v>10</v>
      </c>
      <c r="Q13" s="69" t="s">
        <v>11</v>
      </c>
      <c r="R13" s="69" t="s">
        <v>2</v>
      </c>
    </row>
    <row r="14" spans="2:18" x14ac:dyDescent="0.2">
      <c r="B14" s="1" t="s">
        <v>571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1" t="s">
        <v>10</v>
      </c>
      <c r="L14" s="1" t="s">
        <v>10</v>
      </c>
      <c r="M14" s="39">
        <v>0</v>
      </c>
      <c r="N14" s="38">
        <v>0</v>
      </c>
      <c r="O14" s="38">
        <v>0</v>
      </c>
      <c r="P14" s="1" t="s">
        <v>10</v>
      </c>
      <c r="Q14" s="69" t="s">
        <v>11</v>
      </c>
      <c r="R14" s="69" t="s">
        <v>2</v>
      </c>
    </row>
    <row r="15" spans="2:18" x14ac:dyDescent="0.2">
      <c r="B15" s="1" t="s">
        <v>572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1" t="s">
        <v>10</v>
      </c>
      <c r="L15" s="1" t="s">
        <v>10</v>
      </c>
      <c r="M15" s="39">
        <v>0</v>
      </c>
      <c r="N15" s="38">
        <v>0</v>
      </c>
      <c r="O15" s="38">
        <v>0</v>
      </c>
      <c r="P15" s="1" t="s">
        <v>10</v>
      </c>
      <c r="Q15" s="69" t="s">
        <v>11</v>
      </c>
      <c r="R15" s="69" t="s">
        <v>2</v>
      </c>
    </row>
    <row r="16" spans="2:18" x14ac:dyDescent="0.2">
      <c r="B16" s="1" t="s">
        <v>368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8">
        <v>0</v>
      </c>
      <c r="J16" s="38">
        <v>0</v>
      </c>
      <c r="K16" s="1" t="s">
        <v>10</v>
      </c>
      <c r="L16" s="1" t="s">
        <v>10</v>
      </c>
      <c r="M16" s="39">
        <v>0</v>
      </c>
      <c r="N16" s="38">
        <v>0</v>
      </c>
      <c r="O16" s="38">
        <v>0</v>
      </c>
      <c r="P16" s="1" t="s">
        <v>10</v>
      </c>
      <c r="Q16" s="69" t="s">
        <v>11</v>
      </c>
      <c r="R16" s="69" t="s">
        <v>2</v>
      </c>
    </row>
    <row r="17" spans="2:18" x14ac:dyDescent="0.2">
      <c r="B17" s="1" t="s">
        <v>166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8">
        <v>0</v>
      </c>
      <c r="J17" s="38">
        <v>0</v>
      </c>
      <c r="K17" s="1" t="s">
        <v>10</v>
      </c>
      <c r="L17" s="1" t="s">
        <v>10</v>
      </c>
      <c r="M17" s="39">
        <v>0</v>
      </c>
      <c r="N17" s="38">
        <v>0</v>
      </c>
      <c r="O17" s="38">
        <v>0</v>
      </c>
      <c r="P17" s="1" t="s">
        <v>10</v>
      </c>
      <c r="Q17" s="69" t="s">
        <v>11</v>
      </c>
      <c r="R17" s="69" t="s">
        <v>2</v>
      </c>
    </row>
    <row r="18" spans="2:18" x14ac:dyDescent="0.2">
      <c r="B18" s="36" t="s">
        <v>101</v>
      </c>
      <c r="Q18" s="69" t="s">
        <v>11</v>
      </c>
      <c r="R18" s="69" t="s">
        <v>2</v>
      </c>
    </row>
    <row r="19" spans="2:18" x14ac:dyDescent="0.2">
      <c r="B19" s="36" t="s">
        <v>150</v>
      </c>
      <c r="Q19" s="69" t="s">
        <v>11</v>
      </c>
      <c r="R19" s="69" t="s">
        <v>2</v>
      </c>
    </row>
    <row r="20" spans="2:18" x14ac:dyDescent="0.2">
      <c r="B20" s="36" t="s">
        <v>151</v>
      </c>
      <c r="Q20" s="69" t="s">
        <v>11</v>
      </c>
      <c r="R20" s="69" t="s">
        <v>2</v>
      </c>
    </row>
    <row r="21" spans="2:18" x14ac:dyDescent="0.2">
      <c r="B21" s="36" t="s">
        <v>152</v>
      </c>
      <c r="Q21" s="69" t="s">
        <v>11</v>
      </c>
      <c r="R21" s="69" t="s">
        <v>2</v>
      </c>
    </row>
    <row r="22" spans="2:18" x14ac:dyDescent="0.2">
      <c r="B22" s="69" t="s">
        <v>58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  <row r="23" spans="2:18" x14ac:dyDescent="0.2">
      <c r="B23" s="69" t="s">
        <v>59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N18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4" x14ac:dyDescent="0.2">
      <c r="B1" s="37" t="s">
        <v>0</v>
      </c>
      <c r="C1" s="37" t="s">
        <v>1</v>
      </c>
      <c r="N1" s="70" t="s">
        <v>2</v>
      </c>
    </row>
    <row r="2" spans="2:14" x14ac:dyDescent="0.2">
      <c r="B2" s="37" t="s">
        <v>3</v>
      </c>
      <c r="C2" s="37" t="s">
        <v>4</v>
      </c>
      <c r="N2" s="70" t="s">
        <v>2</v>
      </c>
    </row>
    <row r="3" spans="2:14" x14ac:dyDescent="0.2">
      <c r="B3" s="37" t="s">
        <v>5</v>
      </c>
      <c r="C3" s="37" t="s">
        <v>6</v>
      </c>
      <c r="N3" s="70" t="s">
        <v>2</v>
      </c>
    </row>
    <row r="4" spans="2:14" x14ac:dyDescent="0.2">
      <c r="B4" s="37" t="s">
        <v>7</v>
      </c>
      <c r="C4" s="37">
        <v>294</v>
      </c>
      <c r="N4" s="70" t="s">
        <v>2</v>
      </c>
    </row>
    <row r="5" spans="2:14" x14ac:dyDescent="0.2">
      <c r="B5" s="70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70" t="s">
        <v>2</v>
      </c>
    </row>
    <row r="6" spans="2:14" x14ac:dyDescent="0.2">
      <c r="B6" s="3" t="s">
        <v>573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70" t="s">
        <v>11</v>
      </c>
      <c r="N6" s="70" t="s">
        <v>2</v>
      </c>
    </row>
    <row r="7" spans="2:14" x14ac:dyDescent="0.2">
      <c r="B7" s="1" t="s">
        <v>61</v>
      </c>
      <c r="C7" s="1" t="s">
        <v>574</v>
      </c>
      <c r="D7" s="1" t="s">
        <v>575</v>
      </c>
      <c r="E7" s="1" t="s">
        <v>576</v>
      </c>
      <c r="F7" s="1" t="s">
        <v>66</v>
      </c>
      <c r="G7" s="1" t="s">
        <v>577</v>
      </c>
      <c r="H7" s="1" t="s">
        <v>70</v>
      </c>
      <c r="I7" s="1" t="s">
        <v>71</v>
      </c>
      <c r="J7" s="1" t="s">
        <v>578</v>
      </c>
      <c r="K7" s="1" t="s">
        <v>10</v>
      </c>
      <c r="L7" s="1" t="s">
        <v>10</v>
      </c>
      <c r="M7" s="70" t="s">
        <v>11</v>
      </c>
      <c r="N7" s="70" t="s">
        <v>2</v>
      </c>
    </row>
    <row r="8" spans="2:14" x14ac:dyDescent="0.2">
      <c r="B8" s="1" t="s">
        <v>10</v>
      </c>
      <c r="C8" s="1" t="s">
        <v>168</v>
      </c>
      <c r="D8" s="1" t="s">
        <v>10</v>
      </c>
      <c r="E8" s="1" t="s">
        <v>15</v>
      </c>
      <c r="F8" s="1" t="s">
        <v>10</v>
      </c>
      <c r="G8" s="1" t="s">
        <v>14</v>
      </c>
      <c r="H8" s="1" t="s">
        <v>15</v>
      </c>
      <c r="I8" s="1" t="s">
        <v>15</v>
      </c>
      <c r="J8" s="1" t="s">
        <v>10</v>
      </c>
      <c r="K8" s="1" t="s">
        <v>10</v>
      </c>
      <c r="L8" s="1" t="s">
        <v>10</v>
      </c>
      <c r="M8" s="70" t="s">
        <v>11</v>
      </c>
      <c r="N8" s="70" t="s">
        <v>2</v>
      </c>
    </row>
    <row r="9" spans="2:14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10</v>
      </c>
      <c r="L9" s="1" t="s">
        <v>10</v>
      </c>
      <c r="M9" s="70" t="s">
        <v>11</v>
      </c>
      <c r="N9" s="70" t="s">
        <v>2</v>
      </c>
    </row>
    <row r="10" spans="2:14" x14ac:dyDescent="0.2">
      <c r="B10" s="1" t="s">
        <v>579</v>
      </c>
      <c r="C10" s="1" t="s">
        <v>10</v>
      </c>
      <c r="D10" s="1" t="s">
        <v>10</v>
      </c>
      <c r="E10" s="38">
        <v>0</v>
      </c>
      <c r="F10" s="1" t="s">
        <v>10</v>
      </c>
      <c r="G10" s="39">
        <v>0</v>
      </c>
      <c r="H10" s="38">
        <v>0</v>
      </c>
      <c r="I10" s="38">
        <v>0</v>
      </c>
      <c r="J10" s="1" t="s">
        <v>10</v>
      </c>
      <c r="K10" s="1" t="s">
        <v>10</v>
      </c>
      <c r="L10" s="1" t="s">
        <v>10</v>
      </c>
      <c r="M10" s="70" t="s">
        <v>11</v>
      </c>
      <c r="N10" s="70" t="s">
        <v>2</v>
      </c>
    </row>
    <row r="11" spans="2:14" x14ac:dyDescent="0.2">
      <c r="B11" s="1" t="s">
        <v>580</v>
      </c>
      <c r="C11" s="1" t="s">
        <v>10</v>
      </c>
      <c r="D11" s="1" t="s">
        <v>10</v>
      </c>
      <c r="E11" s="38">
        <v>0</v>
      </c>
      <c r="F11" s="1" t="s">
        <v>10</v>
      </c>
      <c r="G11" s="39">
        <v>0</v>
      </c>
      <c r="H11" s="38">
        <v>0</v>
      </c>
      <c r="I11" s="38">
        <v>0</v>
      </c>
      <c r="J11" s="1" t="s">
        <v>10</v>
      </c>
      <c r="K11" s="1" t="s">
        <v>10</v>
      </c>
      <c r="L11" s="1" t="s">
        <v>10</v>
      </c>
      <c r="M11" s="70" t="s">
        <v>11</v>
      </c>
      <c r="N11" s="70" t="s">
        <v>2</v>
      </c>
    </row>
    <row r="12" spans="2:14" x14ac:dyDescent="0.2">
      <c r="B12" s="1" t="s">
        <v>581</v>
      </c>
      <c r="C12" s="1" t="s">
        <v>10</v>
      </c>
      <c r="D12" s="1" t="s">
        <v>10</v>
      </c>
      <c r="E12" s="38">
        <v>0</v>
      </c>
      <c r="F12" s="1" t="s">
        <v>10</v>
      </c>
      <c r="G12" s="39">
        <v>0</v>
      </c>
      <c r="H12" s="38">
        <v>0</v>
      </c>
      <c r="I12" s="38">
        <v>0</v>
      </c>
      <c r="J12" s="1" t="s">
        <v>10</v>
      </c>
      <c r="K12" s="1" t="s">
        <v>10</v>
      </c>
      <c r="L12" s="1" t="s">
        <v>10</v>
      </c>
      <c r="M12" s="70" t="s">
        <v>11</v>
      </c>
      <c r="N12" s="70" t="s">
        <v>2</v>
      </c>
    </row>
    <row r="13" spans="2:14" x14ac:dyDescent="0.2">
      <c r="B13" s="1" t="s">
        <v>582</v>
      </c>
      <c r="C13" s="1" t="s">
        <v>10</v>
      </c>
      <c r="D13" s="1" t="s">
        <v>10</v>
      </c>
      <c r="E13" s="38">
        <v>0</v>
      </c>
      <c r="F13" s="1" t="s">
        <v>10</v>
      </c>
      <c r="G13" s="39">
        <v>0</v>
      </c>
      <c r="H13" s="38">
        <v>0</v>
      </c>
      <c r="I13" s="38">
        <v>0</v>
      </c>
      <c r="J13" s="1" t="s">
        <v>10</v>
      </c>
      <c r="K13" s="1" t="s">
        <v>10</v>
      </c>
      <c r="L13" s="1" t="s">
        <v>10</v>
      </c>
      <c r="M13" s="70" t="s">
        <v>11</v>
      </c>
      <c r="N13" s="70" t="s">
        <v>2</v>
      </c>
    </row>
    <row r="14" spans="2:14" x14ac:dyDescent="0.2">
      <c r="B14" s="1" t="s">
        <v>583</v>
      </c>
      <c r="C14" s="1" t="s">
        <v>10</v>
      </c>
      <c r="D14" s="1" t="s">
        <v>10</v>
      </c>
      <c r="E14" s="38">
        <v>0</v>
      </c>
      <c r="F14" s="1" t="s">
        <v>10</v>
      </c>
      <c r="G14" s="39">
        <v>0</v>
      </c>
      <c r="H14" s="38">
        <v>0</v>
      </c>
      <c r="I14" s="38">
        <v>0</v>
      </c>
      <c r="J14" s="1" t="s">
        <v>10</v>
      </c>
      <c r="K14" s="1" t="s">
        <v>10</v>
      </c>
      <c r="L14" s="1" t="s">
        <v>10</v>
      </c>
      <c r="M14" s="70" t="s">
        <v>11</v>
      </c>
      <c r="N14" s="70" t="s">
        <v>2</v>
      </c>
    </row>
    <row r="15" spans="2:14" x14ac:dyDescent="0.2">
      <c r="B15" s="1" t="s">
        <v>581</v>
      </c>
      <c r="C15" s="1" t="s">
        <v>10</v>
      </c>
      <c r="D15" s="1" t="s">
        <v>10</v>
      </c>
      <c r="E15" s="38">
        <v>0</v>
      </c>
      <c r="F15" s="1" t="s">
        <v>10</v>
      </c>
      <c r="G15" s="39">
        <v>0</v>
      </c>
      <c r="H15" s="38">
        <v>0</v>
      </c>
      <c r="I15" s="38">
        <v>0</v>
      </c>
      <c r="J15" s="1" t="s">
        <v>10</v>
      </c>
      <c r="K15" s="1" t="s">
        <v>10</v>
      </c>
      <c r="L15" s="1" t="s">
        <v>10</v>
      </c>
      <c r="M15" s="70" t="s">
        <v>11</v>
      </c>
      <c r="N15" s="70" t="s">
        <v>2</v>
      </c>
    </row>
    <row r="16" spans="2:14" x14ac:dyDescent="0.2">
      <c r="B16" s="1" t="s">
        <v>582</v>
      </c>
      <c r="C16" s="1" t="s">
        <v>10</v>
      </c>
      <c r="D16" s="1" t="s">
        <v>10</v>
      </c>
      <c r="E16" s="38">
        <v>0</v>
      </c>
      <c r="F16" s="1" t="s">
        <v>10</v>
      </c>
      <c r="G16" s="39">
        <v>0</v>
      </c>
      <c r="H16" s="38">
        <v>0</v>
      </c>
      <c r="I16" s="38">
        <v>0</v>
      </c>
      <c r="J16" s="1" t="s">
        <v>10</v>
      </c>
      <c r="K16" s="1" t="s">
        <v>10</v>
      </c>
      <c r="L16" s="1" t="s">
        <v>10</v>
      </c>
      <c r="M16" s="70" t="s">
        <v>11</v>
      </c>
      <c r="N16" s="70" t="s">
        <v>2</v>
      </c>
    </row>
    <row r="17" spans="2:12" x14ac:dyDescent="0.2">
      <c r="B17" s="70" t="s">
        <v>58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</row>
    <row r="18" spans="2:12" x14ac:dyDescent="0.2">
      <c r="B18" s="70" t="s">
        <v>59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</row>
  </sheetData>
  <mergeCells count="5">
    <mergeCell ref="B5:L5"/>
    <mergeCell ref="B17:L17"/>
    <mergeCell ref="B18:L18"/>
    <mergeCell ref="M6:M16"/>
    <mergeCell ref="N1:N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M14"/>
  <sheetViews>
    <sheetView rightToLeft="1" workbookViewId="0"/>
  </sheetViews>
  <sheetFormatPr defaultRowHeight="14.25" x14ac:dyDescent="0.2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">
      <c r="B1" s="37" t="s">
        <v>0</v>
      </c>
      <c r="C1" s="37" t="s">
        <v>1</v>
      </c>
      <c r="M1" s="71" t="s">
        <v>2</v>
      </c>
    </row>
    <row r="2" spans="2:13" x14ac:dyDescent="0.2">
      <c r="B2" s="37" t="s">
        <v>3</v>
      </c>
      <c r="C2" s="37" t="s">
        <v>4</v>
      </c>
      <c r="M2" s="71" t="s">
        <v>2</v>
      </c>
    </row>
    <row r="3" spans="2:13" x14ac:dyDescent="0.2">
      <c r="B3" s="37" t="s">
        <v>5</v>
      </c>
      <c r="C3" s="37" t="s">
        <v>6</v>
      </c>
      <c r="M3" s="71" t="s">
        <v>2</v>
      </c>
    </row>
    <row r="4" spans="2:13" x14ac:dyDescent="0.2">
      <c r="B4" s="37" t="s">
        <v>7</v>
      </c>
      <c r="C4" s="37">
        <v>294</v>
      </c>
      <c r="M4" s="71" t="s">
        <v>2</v>
      </c>
    </row>
    <row r="5" spans="2:13" x14ac:dyDescent="0.2">
      <c r="B5" s="71" t="s">
        <v>8</v>
      </c>
      <c r="C5" s="47"/>
      <c r="D5" s="47"/>
      <c r="E5" s="47"/>
      <c r="F5" s="47"/>
      <c r="G5" s="47"/>
      <c r="H5" s="47"/>
      <c r="I5" s="47"/>
      <c r="J5" s="47"/>
      <c r="K5" s="47"/>
      <c r="M5" s="71" t="s">
        <v>2</v>
      </c>
    </row>
    <row r="6" spans="2:13" x14ac:dyDescent="0.2">
      <c r="B6" s="3" t="s">
        <v>584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1" t="s">
        <v>11</v>
      </c>
      <c r="M6" s="71" t="s">
        <v>2</v>
      </c>
    </row>
    <row r="7" spans="2:13" x14ac:dyDescent="0.2">
      <c r="B7" s="1" t="s">
        <v>61</v>
      </c>
      <c r="C7" s="1" t="s">
        <v>63</v>
      </c>
      <c r="D7" s="1" t="s">
        <v>64</v>
      </c>
      <c r="E7" s="1" t="s">
        <v>585</v>
      </c>
      <c r="F7" s="1" t="s">
        <v>586</v>
      </c>
      <c r="G7" s="1" t="s">
        <v>66</v>
      </c>
      <c r="H7" s="1" t="s">
        <v>587</v>
      </c>
      <c r="I7" s="1" t="s">
        <v>12</v>
      </c>
      <c r="J7" s="1" t="s">
        <v>70</v>
      </c>
      <c r="K7" s="1" t="s">
        <v>71</v>
      </c>
      <c r="L7" s="71" t="s">
        <v>11</v>
      </c>
      <c r="M7" s="71" t="s">
        <v>2</v>
      </c>
    </row>
    <row r="8" spans="2:13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1" t="s">
        <v>11</v>
      </c>
      <c r="M8" s="71" t="s">
        <v>2</v>
      </c>
    </row>
    <row r="9" spans="2:13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71" t="s">
        <v>11</v>
      </c>
      <c r="M9" s="71" t="s">
        <v>2</v>
      </c>
    </row>
    <row r="10" spans="2:13" x14ac:dyDescent="0.2">
      <c r="B10" s="1" t="s">
        <v>588</v>
      </c>
      <c r="C10" s="1" t="s">
        <v>10</v>
      </c>
      <c r="D10" s="1" t="s">
        <v>10</v>
      </c>
      <c r="E10" s="1" t="s">
        <v>10</v>
      </c>
      <c r="F10" s="38">
        <v>0</v>
      </c>
      <c r="G10" s="1" t="s">
        <v>10</v>
      </c>
      <c r="H10" s="38">
        <v>0</v>
      </c>
      <c r="I10" s="39">
        <v>0</v>
      </c>
      <c r="J10" s="38">
        <v>0</v>
      </c>
      <c r="K10" s="38">
        <v>0</v>
      </c>
      <c r="L10" s="71" t="s">
        <v>11</v>
      </c>
      <c r="M10" s="71" t="s">
        <v>2</v>
      </c>
    </row>
    <row r="11" spans="2:13" x14ac:dyDescent="0.2">
      <c r="B11" s="1" t="s">
        <v>81</v>
      </c>
      <c r="C11" s="1" t="s">
        <v>10</v>
      </c>
      <c r="D11" s="1" t="s">
        <v>10</v>
      </c>
      <c r="E11" s="1" t="s">
        <v>10</v>
      </c>
      <c r="F11" s="38">
        <v>0</v>
      </c>
      <c r="G11" s="1" t="s">
        <v>10</v>
      </c>
      <c r="H11" s="38">
        <v>0</v>
      </c>
      <c r="I11" s="39">
        <v>0</v>
      </c>
      <c r="J11" s="38">
        <v>0</v>
      </c>
      <c r="K11" s="38">
        <v>0</v>
      </c>
      <c r="L11" s="71" t="s">
        <v>11</v>
      </c>
      <c r="M11" s="71" t="s">
        <v>2</v>
      </c>
    </row>
    <row r="12" spans="2:13" x14ac:dyDescent="0.2">
      <c r="B12" s="1" t="s">
        <v>99</v>
      </c>
      <c r="C12" s="1" t="s">
        <v>10</v>
      </c>
      <c r="D12" s="1" t="s">
        <v>10</v>
      </c>
      <c r="E12" s="1" t="s">
        <v>10</v>
      </c>
      <c r="F12" s="38">
        <v>0</v>
      </c>
      <c r="G12" s="1" t="s">
        <v>10</v>
      </c>
      <c r="H12" s="38">
        <v>0</v>
      </c>
      <c r="I12" s="39">
        <v>0</v>
      </c>
      <c r="J12" s="38">
        <v>0</v>
      </c>
      <c r="K12" s="38">
        <v>0</v>
      </c>
      <c r="L12" s="71" t="s">
        <v>11</v>
      </c>
      <c r="M12" s="71" t="s">
        <v>2</v>
      </c>
    </row>
    <row r="13" spans="2:13" x14ac:dyDescent="0.2">
      <c r="B13" s="71" t="s">
        <v>58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2:13" x14ac:dyDescent="0.2">
      <c r="B14" s="71" t="s">
        <v>59</v>
      </c>
      <c r="C14" s="47"/>
      <c r="D14" s="47"/>
      <c r="E14" s="47"/>
      <c r="F14" s="47"/>
      <c r="G14" s="47"/>
      <c r="H14" s="47"/>
      <c r="I14" s="47"/>
      <c r="J14" s="47"/>
      <c r="K14" s="47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M14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">
      <c r="B1" s="37" t="s">
        <v>0</v>
      </c>
      <c r="C1" s="37" t="s">
        <v>1</v>
      </c>
      <c r="M1" s="72" t="s">
        <v>2</v>
      </c>
    </row>
    <row r="2" spans="2:13" x14ac:dyDescent="0.2">
      <c r="B2" s="37" t="s">
        <v>3</v>
      </c>
      <c r="C2" s="37" t="s">
        <v>4</v>
      </c>
      <c r="M2" s="72" t="s">
        <v>2</v>
      </c>
    </row>
    <row r="3" spans="2:13" x14ac:dyDescent="0.2">
      <c r="B3" s="37" t="s">
        <v>5</v>
      </c>
      <c r="C3" s="37" t="s">
        <v>6</v>
      </c>
      <c r="M3" s="72" t="s">
        <v>2</v>
      </c>
    </row>
    <row r="4" spans="2:13" x14ac:dyDescent="0.2">
      <c r="B4" s="37" t="s">
        <v>7</v>
      </c>
      <c r="C4" s="37">
        <v>294</v>
      </c>
      <c r="M4" s="72" t="s">
        <v>2</v>
      </c>
    </row>
    <row r="5" spans="2:13" x14ac:dyDescent="0.2">
      <c r="B5" s="72" t="s">
        <v>8</v>
      </c>
      <c r="C5" s="47"/>
      <c r="D5" s="47"/>
      <c r="E5" s="47"/>
      <c r="F5" s="47"/>
      <c r="G5" s="47"/>
      <c r="H5" s="47"/>
      <c r="I5" s="47"/>
      <c r="J5" s="47"/>
      <c r="K5" s="47"/>
      <c r="M5" s="72" t="s">
        <v>2</v>
      </c>
    </row>
    <row r="6" spans="2:13" x14ac:dyDescent="0.2">
      <c r="B6" s="3" t="s">
        <v>589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2" t="s">
        <v>11</v>
      </c>
      <c r="M6" s="72" t="s">
        <v>2</v>
      </c>
    </row>
    <row r="7" spans="2:13" x14ac:dyDescent="0.2">
      <c r="B7" s="1" t="s">
        <v>61</v>
      </c>
      <c r="C7" s="1" t="s">
        <v>62</v>
      </c>
      <c r="D7" s="1" t="s">
        <v>64</v>
      </c>
      <c r="E7" s="1" t="s">
        <v>585</v>
      </c>
      <c r="F7" s="1" t="s">
        <v>586</v>
      </c>
      <c r="G7" s="1" t="s">
        <v>66</v>
      </c>
      <c r="H7" s="1" t="s">
        <v>587</v>
      </c>
      <c r="I7" s="1" t="s">
        <v>12</v>
      </c>
      <c r="J7" s="1" t="s">
        <v>70</v>
      </c>
      <c r="K7" s="1" t="s">
        <v>71</v>
      </c>
      <c r="L7" s="72" t="s">
        <v>11</v>
      </c>
      <c r="M7" s="72" t="s">
        <v>2</v>
      </c>
    </row>
    <row r="8" spans="2:13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2" t="s">
        <v>11</v>
      </c>
      <c r="M8" s="72" t="s">
        <v>2</v>
      </c>
    </row>
    <row r="9" spans="2:13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72" t="s">
        <v>11</v>
      </c>
      <c r="M9" s="72" t="s">
        <v>2</v>
      </c>
    </row>
    <row r="10" spans="2:13" x14ac:dyDescent="0.2">
      <c r="B10" s="1" t="s">
        <v>590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0</v>
      </c>
      <c r="J10" s="38">
        <v>0</v>
      </c>
      <c r="K10" s="38">
        <v>0</v>
      </c>
      <c r="L10" s="72" t="s">
        <v>11</v>
      </c>
      <c r="M10" s="72" t="s">
        <v>2</v>
      </c>
    </row>
    <row r="11" spans="2:13" x14ac:dyDescent="0.2">
      <c r="B11" s="1" t="s">
        <v>81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72" t="s">
        <v>11</v>
      </c>
      <c r="M11" s="72" t="s">
        <v>2</v>
      </c>
    </row>
    <row r="12" spans="2:13" x14ac:dyDescent="0.2">
      <c r="B12" s="1" t="s">
        <v>99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72" t="s">
        <v>11</v>
      </c>
      <c r="M12" s="72" t="s">
        <v>2</v>
      </c>
    </row>
    <row r="13" spans="2:13" x14ac:dyDescent="0.2">
      <c r="B13" s="72" t="s">
        <v>58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2:13" x14ac:dyDescent="0.2">
      <c r="B14" s="72" t="s">
        <v>59</v>
      </c>
      <c r="C14" s="47"/>
      <c r="D14" s="47"/>
      <c r="E14" s="47"/>
      <c r="F14" s="47"/>
      <c r="G14" s="47"/>
      <c r="H14" s="47"/>
      <c r="I14" s="47"/>
      <c r="J14" s="47"/>
      <c r="K14" s="47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F25"/>
  <sheetViews>
    <sheetView rightToLeft="1" workbookViewId="0">
      <selection activeCell="I11" sqref="I11"/>
    </sheetView>
  </sheetViews>
  <sheetFormatPr defaultRowHeight="14.25" x14ac:dyDescent="0.2"/>
  <cols>
    <col min="1" max="1" width="3" customWidth="1"/>
    <col min="2" max="2" width="31" customWidth="1"/>
    <col min="3" max="3" width="16" customWidth="1"/>
    <col min="4" max="4" width="22" customWidth="1"/>
  </cols>
  <sheetData>
    <row r="1" spans="2:6" x14ac:dyDescent="0.2">
      <c r="B1" s="37" t="s">
        <v>0</v>
      </c>
      <c r="C1" s="37" t="s">
        <v>1</v>
      </c>
      <c r="F1" s="73" t="s">
        <v>2</v>
      </c>
    </row>
    <row r="2" spans="2:6" x14ac:dyDescent="0.2">
      <c r="B2" s="37" t="s">
        <v>3</v>
      </c>
      <c r="C2" s="37" t="s">
        <v>4</v>
      </c>
      <c r="F2" s="73" t="s">
        <v>2</v>
      </c>
    </row>
    <row r="3" spans="2:6" x14ac:dyDescent="0.2">
      <c r="B3" s="37" t="s">
        <v>5</v>
      </c>
      <c r="C3" s="37" t="s">
        <v>6</v>
      </c>
      <c r="F3" s="73" t="s">
        <v>2</v>
      </c>
    </row>
    <row r="4" spans="2:6" x14ac:dyDescent="0.2">
      <c r="B4" s="37" t="s">
        <v>7</v>
      </c>
      <c r="C4" s="37">
        <v>294</v>
      </c>
      <c r="F4" s="73" t="s">
        <v>2</v>
      </c>
    </row>
    <row r="5" spans="2:6" x14ac:dyDescent="0.2">
      <c r="B5" s="73" t="s">
        <v>8</v>
      </c>
      <c r="C5" s="47"/>
      <c r="D5" s="47"/>
      <c r="F5" s="73" t="s">
        <v>2</v>
      </c>
    </row>
    <row r="6" spans="2:6" x14ac:dyDescent="0.2">
      <c r="B6" s="3" t="s">
        <v>591</v>
      </c>
      <c r="C6" s="1" t="s">
        <v>10</v>
      </c>
      <c r="D6" s="1" t="s">
        <v>10</v>
      </c>
      <c r="E6" s="73" t="s">
        <v>11</v>
      </c>
      <c r="F6" s="73" t="s">
        <v>2</v>
      </c>
    </row>
    <row r="7" spans="2:6" x14ac:dyDescent="0.2">
      <c r="B7" s="1" t="s">
        <v>61</v>
      </c>
      <c r="C7" s="1" t="s">
        <v>592</v>
      </c>
      <c r="D7" s="1" t="s">
        <v>593</v>
      </c>
      <c r="E7" s="73" t="s">
        <v>11</v>
      </c>
      <c r="F7" s="73" t="s">
        <v>2</v>
      </c>
    </row>
    <row r="8" spans="2:6" x14ac:dyDescent="0.2">
      <c r="B8" s="1" t="s">
        <v>10</v>
      </c>
      <c r="C8" s="1" t="s">
        <v>14</v>
      </c>
      <c r="D8" s="1" t="s">
        <v>168</v>
      </c>
      <c r="E8" s="73" t="s">
        <v>11</v>
      </c>
      <c r="F8" s="73" t="s">
        <v>2</v>
      </c>
    </row>
    <row r="9" spans="2:6" x14ac:dyDescent="0.2">
      <c r="B9" s="1" t="s">
        <v>10</v>
      </c>
      <c r="C9" s="1" t="s">
        <v>16</v>
      </c>
      <c r="D9" s="1" t="s">
        <v>17</v>
      </c>
      <c r="E9" s="73" t="s">
        <v>11</v>
      </c>
      <c r="F9" s="73" t="s">
        <v>2</v>
      </c>
    </row>
    <row r="10" spans="2:6" x14ac:dyDescent="0.2">
      <c r="B10" s="1" t="s">
        <v>594</v>
      </c>
      <c r="C10" s="39">
        <v>7986.7</v>
      </c>
      <c r="D10" s="1" t="s">
        <v>10</v>
      </c>
      <c r="E10" s="73" t="s">
        <v>11</v>
      </c>
      <c r="F10" s="73" t="s">
        <v>2</v>
      </c>
    </row>
    <row r="11" spans="2:6" x14ac:dyDescent="0.2">
      <c r="B11" s="1" t="s">
        <v>81</v>
      </c>
      <c r="C11" s="39">
        <v>885.24</v>
      </c>
      <c r="D11" s="1" t="s">
        <v>10</v>
      </c>
      <c r="E11" s="73" t="s">
        <v>11</v>
      </c>
      <c r="F11" s="73" t="s">
        <v>2</v>
      </c>
    </row>
    <row r="12" spans="2:6" x14ac:dyDescent="0.2">
      <c r="B12" s="40" t="s">
        <v>595</v>
      </c>
      <c r="C12" s="43">
        <v>840.88</v>
      </c>
      <c r="D12" s="40" t="s">
        <v>596</v>
      </c>
      <c r="E12" s="73" t="s">
        <v>11</v>
      </c>
      <c r="F12" s="73" t="s">
        <v>2</v>
      </c>
    </row>
    <row r="13" spans="2:6" x14ac:dyDescent="0.2">
      <c r="B13" s="40" t="s">
        <v>597</v>
      </c>
      <c r="C13" s="43">
        <v>44.36</v>
      </c>
      <c r="D13" s="40" t="s">
        <v>598</v>
      </c>
      <c r="E13" s="73" t="s">
        <v>11</v>
      </c>
      <c r="F13" s="73" t="s">
        <v>2</v>
      </c>
    </row>
    <row r="14" spans="2:6" x14ac:dyDescent="0.2">
      <c r="B14" s="1" t="s">
        <v>99</v>
      </c>
      <c r="C14" s="39">
        <v>7101.46</v>
      </c>
      <c r="D14" s="1" t="s">
        <v>10</v>
      </c>
      <c r="E14" s="73" t="s">
        <v>11</v>
      </c>
      <c r="F14" s="73" t="s">
        <v>2</v>
      </c>
    </row>
    <row r="15" spans="2:6" x14ac:dyDescent="0.2">
      <c r="B15" s="40" t="s">
        <v>599</v>
      </c>
      <c r="C15" s="43">
        <v>228.87</v>
      </c>
      <c r="D15" s="40" t="s">
        <v>600</v>
      </c>
      <c r="E15" s="73" t="s">
        <v>11</v>
      </c>
      <c r="F15" s="73" t="s">
        <v>2</v>
      </c>
    </row>
    <row r="16" spans="2:6" x14ac:dyDescent="0.2">
      <c r="B16" s="40" t="s">
        <v>601</v>
      </c>
      <c r="C16" s="43">
        <v>2202.92</v>
      </c>
      <c r="D16" s="40" t="s">
        <v>602</v>
      </c>
      <c r="E16" s="73" t="s">
        <v>11</v>
      </c>
      <c r="F16" s="73" t="s">
        <v>2</v>
      </c>
    </row>
    <row r="17" spans="2:6" x14ac:dyDescent="0.2">
      <c r="B17" s="40" t="s">
        <v>484</v>
      </c>
      <c r="C17" s="43">
        <v>123.56</v>
      </c>
      <c r="D17" s="40" t="s">
        <v>603</v>
      </c>
      <c r="E17" s="73" t="s">
        <v>11</v>
      </c>
      <c r="F17" s="73" t="s">
        <v>2</v>
      </c>
    </row>
    <row r="18" spans="2:6" x14ac:dyDescent="0.2">
      <c r="B18" s="40" t="s">
        <v>604</v>
      </c>
      <c r="C18" s="43">
        <v>870.74</v>
      </c>
      <c r="D18" s="40" t="s">
        <v>605</v>
      </c>
      <c r="E18" s="73" t="s">
        <v>11</v>
      </c>
      <c r="F18" s="73" t="s">
        <v>2</v>
      </c>
    </row>
    <row r="19" spans="2:6" x14ac:dyDescent="0.2">
      <c r="B19" s="40" t="s">
        <v>606</v>
      </c>
      <c r="C19" s="43">
        <v>0.3</v>
      </c>
      <c r="D19" s="40" t="s">
        <v>607</v>
      </c>
      <c r="E19" s="73" t="s">
        <v>11</v>
      </c>
      <c r="F19" s="73" t="s">
        <v>2</v>
      </c>
    </row>
    <row r="20" spans="2:6" x14ac:dyDescent="0.2">
      <c r="B20" s="40" t="s">
        <v>608</v>
      </c>
      <c r="C20" s="43">
        <v>718.97</v>
      </c>
      <c r="D20" s="40" t="s">
        <v>609</v>
      </c>
      <c r="E20" s="73" t="s">
        <v>11</v>
      </c>
      <c r="F20" s="73" t="s">
        <v>2</v>
      </c>
    </row>
    <row r="21" spans="2:6" x14ac:dyDescent="0.2">
      <c r="B21" s="40" t="s">
        <v>610</v>
      </c>
      <c r="C21" s="43">
        <v>583.53</v>
      </c>
      <c r="D21" s="40" t="s">
        <v>611</v>
      </c>
      <c r="E21" s="73" t="s">
        <v>11</v>
      </c>
      <c r="F21" s="73" t="s">
        <v>2</v>
      </c>
    </row>
    <row r="22" spans="2:6" x14ac:dyDescent="0.2">
      <c r="B22" s="40" t="s">
        <v>612</v>
      </c>
      <c r="C22" s="43">
        <v>24.55</v>
      </c>
      <c r="D22" s="40" t="s">
        <v>613</v>
      </c>
      <c r="E22" s="73" t="s">
        <v>11</v>
      </c>
      <c r="F22" s="73" t="s">
        <v>2</v>
      </c>
    </row>
    <row r="23" spans="2:6" x14ac:dyDescent="0.2">
      <c r="B23" s="40" t="s">
        <v>614</v>
      </c>
      <c r="C23" s="43">
        <v>2348.02</v>
      </c>
      <c r="D23" s="40" t="s">
        <v>615</v>
      </c>
      <c r="E23" s="73" t="s">
        <v>11</v>
      </c>
      <c r="F23" s="73" t="s">
        <v>2</v>
      </c>
    </row>
    <row r="24" spans="2:6" x14ac:dyDescent="0.2">
      <c r="B24" s="73" t="s">
        <v>58</v>
      </c>
      <c r="C24" s="47"/>
      <c r="D24" s="47"/>
    </row>
    <row r="25" spans="2:6" x14ac:dyDescent="0.2">
      <c r="B25" s="73" t="s">
        <v>59</v>
      </c>
      <c r="C25" s="47"/>
      <c r="D25" s="47"/>
    </row>
  </sheetData>
  <mergeCells count="5">
    <mergeCell ref="B5:D5"/>
    <mergeCell ref="B24:D24"/>
    <mergeCell ref="B25:D25"/>
    <mergeCell ref="E6:E23"/>
    <mergeCell ref="F1:F2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S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">
      <c r="B1" s="37" t="s">
        <v>0</v>
      </c>
      <c r="C1" s="37" t="s">
        <v>1</v>
      </c>
      <c r="S1" s="74" t="s">
        <v>2</v>
      </c>
    </row>
    <row r="2" spans="2:19" x14ac:dyDescent="0.2">
      <c r="B2" s="37" t="s">
        <v>3</v>
      </c>
      <c r="C2" s="37" t="s">
        <v>4</v>
      </c>
      <c r="S2" s="74" t="s">
        <v>2</v>
      </c>
    </row>
    <row r="3" spans="2:19" x14ac:dyDescent="0.2">
      <c r="B3" s="37" t="s">
        <v>5</v>
      </c>
      <c r="C3" s="37" t="s">
        <v>6</v>
      </c>
      <c r="S3" s="74" t="s">
        <v>2</v>
      </c>
    </row>
    <row r="4" spans="2:19" x14ac:dyDescent="0.2">
      <c r="B4" s="37" t="s">
        <v>7</v>
      </c>
      <c r="C4" s="37">
        <v>294</v>
      </c>
      <c r="S4" s="74" t="s">
        <v>2</v>
      </c>
    </row>
    <row r="5" spans="2:19" x14ac:dyDescent="0.2">
      <c r="B5" s="74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S5" s="74" t="s">
        <v>2</v>
      </c>
    </row>
    <row r="6" spans="2:19" x14ac:dyDescent="0.2">
      <c r="B6" s="3" t="s">
        <v>616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4" t="s">
        <v>11</v>
      </c>
      <c r="S6" s="74" t="s">
        <v>2</v>
      </c>
    </row>
    <row r="7" spans="2:19" x14ac:dyDescent="0.2">
      <c r="B7" s="1" t="s">
        <v>61</v>
      </c>
      <c r="C7" s="1" t="s">
        <v>62</v>
      </c>
      <c r="D7" s="1" t="s">
        <v>156</v>
      </c>
      <c r="E7" s="1" t="s">
        <v>64</v>
      </c>
      <c r="F7" s="1" t="s">
        <v>65</v>
      </c>
      <c r="G7" s="1" t="s">
        <v>105</v>
      </c>
      <c r="H7" s="1" t="s">
        <v>106</v>
      </c>
      <c r="I7" s="1" t="s">
        <v>66</v>
      </c>
      <c r="J7" s="1" t="s">
        <v>67</v>
      </c>
      <c r="K7" s="1" t="s">
        <v>617</v>
      </c>
      <c r="L7" s="3" t="s">
        <v>107</v>
      </c>
      <c r="M7" s="1" t="s">
        <v>618</v>
      </c>
      <c r="N7" s="1" t="s">
        <v>157</v>
      </c>
      <c r="O7" s="1" t="s">
        <v>70</v>
      </c>
      <c r="P7" s="1" t="s">
        <v>111</v>
      </c>
      <c r="Q7" s="1" t="s">
        <v>10</v>
      </c>
      <c r="R7" s="74" t="s">
        <v>11</v>
      </c>
      <c r="S7" s="74" t="s">
        <v>2</v>
      </c>
    </row>
    <row r="8" spans="2:19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168</v>
      </c>
      <c r="H8" s="1" t="s">
        <v>112</v>
      </c>
      <c r="I8" s="1" t="s">
        <v>10</v>
      </c>
      <c r="J8" s="1" t="s">
        <v>15</v>
      </c>
      <c r="K8" s="1" t="s">
        <v>619</v>
      </c>
      <c r="L8" s="1" t="s">
        <v>113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4" t="s">
        <v>11</v>
      </c>
      <c r="S8" s="74" t="s">
        <v>2</v>
      </c>
    </row>
    <row r="9" spans="2:19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114</v>
      </c>
      <c r="N9" s="1" t="s">
        <v>115</v>
      </c>
      <c r="O9" s="1" t="s">
        <v>116</v>
      </c>
      <c r="P9" s="1" t="s">
        <v>117</v>
      </c>
      <c r="Q9" s="1" t="s">
        <v>10</v>
      </c>
      <c r="R9" s="74" t="s">
        <v>11</v>
      </c>
      <c r="S9" s="74" t="s">
        <v>2</v>
      </c>
    </row>
    <row r="10" spans="2:19" x14ac:dyDescent="0.2">
      <c r="B10" s="1" t="s">
        <v>620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1" t="s">
        <v>10</v>
      </c>
      <c r="O10" s="38">
        <v>0</v>
      </c>
      <c r="P10" s="38">
        <v>0</v>
      </c>
      <c r="Q10" s="1" t="s">
        <v>10</v>
      </c>
      <c r="R10" s="74" t="s">
        <v>11</v>
      </c>
      <c r="S10" s="74" t="s">
        <v>2</v>
      </c>
    </row>
    <row r="11" spans="2:19" x14ac:dyDescent="0.2">
      <c r="B11" s="1" t="s">
        <v>81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74" t="s">
        <v>11</v>
      </c>
      <c r="S11" s="74" t="s">
        <v>2</v>
      </c>
    </row>
    <row r="12" spans="2:19" x14ac:dyDescent="0.2">
      <c r="B12" s="1" t="s">
        <v>162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74" t="s">
        <v>11</v>
      </c>
      <c r="S12" s="74" t="s">
        <v>2</v>
      </c>
    </row>
    <row r="13" spans="2:19" x14ac:dyDescent="0.2">
      <c r="B13" s="1" t="s">
        <v>130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74" t="s">
        <v>11</v>
      </c>
      <c r="S13" s="74" t="s">
        <v>2</v>
      </c>
    </row>
    <row r="14" spans="2:19" x14ac:dyDescent="0.2">
      <c r="B14" s="1" t="s">
        <v>163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74" t="s">
        <v>11</v>
      </c>
      <c r="S14" s="74" t="s">
        <v>2</v>
      </c>
    </row>
    <row r="15" spans="2:19" x14ac:dyDescent="0.2">
      <c r="B15" s="1" t="s">
        <v>368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74" t="s">
        <v>11</v>
      </c>
      <c r="S15" s="74" t="s">
        <v>2</v>
      </c>
    </row>
    <row r="16" spans="2:19" x14ac:dyDescent="0.2">
      <c r="B16" s="1" t="s">
        <v>621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4" t="s">
        <v>11</v>
      </c>
      <c r="S16" s="74" t="s">
        <v>2</v>
      </c>
    </row>
    <row r="17" spans="2:19" x14ac:dyDescent="0.2">
      <c r="B17" s="1" t="s">
        <v>165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4" t="s">
        <v>11</v>
      </c>
      <c r="S17" s="74" t="s">
        <v>2</v>
      </c>
    </row>
    <row r="18" spans="2:19" x14ac:dyDescent="0.2">
      <c r="B18" s="1" t="s">
        <v>164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4" t="s">
        <v>11</v>
      </c>
      <c r="S18" s="74" t="s">
        <v>2</v>
      </c>
    </row>
    <row r="19" spans="2:19" x14ac:dyDescent="0.2">
      <c r="B19" s="36" t="s">
        <v>101</v>
      </c>
      <c r="R19" s="74" t="s">
        <v>11</v>
      </c>
      <c r="S19" s="74" t="s">
        <v>2</v>
      </c>
    </row>
    <row r="20" spans="2:19" x14ac:dyDescent="0.2">
      <c r="B20" s="36" t="s">
        <v>150</v>
      </c>
      <c r="R20" s="74" t="s">
        <v>11</v>
      </c>
      <c r="S20" s="74" t="s">
        <v>2</v>
      </c>
    </row>
    <row r="21" spans="2:19" x14ac:dyDescent="0.2">
      <c r="B21" s="36" t="s">
        <v>152</v>
      </c>
      <c r="R21" s="74" t="s">
        <v>11</v>
      </c>
      <c r="S21" s="74" t="s">
        <v>2</v>
      </c>
    </row>
    <row r="22" spans="2:19" x14ac:dyDescent="0.2">
      <c r="B22" s="74" t="s">
        <v>58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2:19" x14ac:dyDescent="0.2">
      <c r="B23" s="74" t="s">
        <v>59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S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">
      <c r="B1" s="37" t="s">
        <v>0</v>
      </c>
      <c r="C1" s="37" t="s">
        <v>1</v>
      </c>
      <c r="S1" s="75" t="s">
        <v>2</v>
      </c>
    </row>
    <row r="2" spans="2:19" x14ac:dyDescent="0.2">
      <c r="B2" s="37" t="s">
        <v>3</v>
      </c>
      <c r="C2" s="37" t="s">
        <v>4</v>
      </c>
      <c r="S2" s="75" t="s">
        <v>2</v>
      </c>
    </row>
    <row r="3" spans="2:19" x14ac:dyDescent="0.2">
      <c r="B3" s="37" t="s">
        <v>5</v>
      </c>
      <c r="C3" s="37" t="s">
        <v>6</v>
      </c>
      <c r="S3" s="75" t="s">
        <v>2</v>
      </c>
    </row>
    <row r="4" spans="2:19" x14ac:dyDescent="0.2">
      <c r="B4" s="37" t="s">
        <v>7</v>
      </c>
      <c r="C4" s="37">
        <v>294</v>
      </c>
      <c r="S4" s="75" t="s">
        <v>2</v>
      </c>
    </row>
    <row r="5" spans="2:19" x14ac:dyDescent="0.2">
      <c r="B5" s="75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S5" s="75" t="s">
        <v>2</v>
      </c>
    </row>
    <row r="6" spans="2:19" x14ac:dyDescent="0.2">
      <c r="B6" s="3" t="s">
        <v>622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5" t="s">
        <v>11</v>
      </c>
      <c r="S6" s="75" t="s">
        <v>2</v>
      </c>
    </row>
    <row r="7" spans="2:19" x14ac:dyDescent="0.2">
      <c r="B7" s="1" t="s">
        <v>61</v>
      </c>
      <c r="C7" s="1" t="s">
        <v>62</v>
      </c>
      <c r="D7" s="1" t="s">
        <v>156</v>
      </c>
      <c r="E7" s="1" t="s">
        <v>64</v>
      </c>
      <c r="F7" s="1" t="s">
        <v>65</v>
      </c>
      <c r="G7" s="1" t="s">
        <v>105</v>
      </c>
      <c r="H7" s="1" t="s">
        <v>106</v>
      </c>
      <c r="I7" s="1" t="s">
        <v>66</v>
      </c>
      <c r="J7" s="1" t="s">
        <v>67</v>
      </c>
      <c r="K7" s="1" t="s">
        <v>617</v>
      </c>
      <c r="L7" s="3" t="s">
        <v>107</v>
      </c>
      <c r="M7" s="1" t="s">
        <v>618</v>
      </c>
      <c r="N7" s="1" t="s">
        <v>157</v>
      </c>
      <c r="O7" s="1" t="s">
        <v>70</v>
      </c>
      <c r="P7" s="1" t="s">
        <v>111</v>
      </c>
      <c r="Q7" s="1" t="s">
        <v>10</v>
      </c>
      <c r="R7" s="75" t="s">
        <v>11</v>
      </c>
      <c r="S7" s="75" t="s">
        <v>2</v>
      </c>
    </row>
    <row r="8" spans="2:19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168</v>
      </c>
      <c r="H8" s="1" t="s">
        <v>112</v>
      </c>
      <c r="I8" s="1" t="s">
        <v>10</v>
      </c>
      <c r="J8" s="1" t="s">
        <v>15</v>
      </c>
      <c r="K8" s="1" t="s">
        <v>15</v>
      </c>
      <c r="L8" s="1" t="s">
        <v>113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5" t="s">
        <v>11</v>
      </c>
      <c r="S8" s="75" t="s">
        <v>2</v>
      </c>
    </row>
    <row r="9" spans="2:19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114</v>
      </c>
      <c r="N9" s="1" t="s">
        <v>115</v>
      </c>
      <c r="O9" s="1" t="s">
        <v>116</v>
      </c>
      <c r="P9" s="1" t="s">
        <v>117</v>
      </c>
      <c r="Q9" s="1" t="s">
        <v>10</v>
      </c>
      <c r="R9" s="75" t="s">
        <v>11</v>
      </c>
      <c r="S9" s="75" t="s">
        <v>2</v>
      </c>
    </row>
    <row r="10" spans="2:19" x14ac:dyDescent="0.2">
      <c r="B10" s="1" t="s">
        <v>623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38">
        <v>0</v>
      </c>
      <c r="O10" s="38">
        <v>0</v>
      </c>
      <c r="P10" s="38">
        <v>0</v>
      </c>
      <c r="Q10" s="1" t="s">
        <v>10</v>
      </c>
      <c r="R10" s="75" t="s">
        <v>11</v>
      </c>
      <c r="S10" s="75" t="s">
        <v>2</v>
      </c>
    </row>
    <row r="11" spans="2:19" x14ac:dyDescent="0.2">
      <c r="B11" s="1" t="s">
        <v>624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38">
        <v>0</v>
      </c>
      <c r="O11" s="38">
        <v>0</v>
      </c>
      <c r="P11" s="38">
        <v>0</v>
      </c>
      <c r="Q11" s="1" t="s">
        <v>10</v>
      </c>
      <c r="R11" s="75" t="s">
        <v>11</v>
      </c>
      <c r="S11" s="75" t="s">
        <v>2</v>
      </c>
    </row>
    <row r="12" spans="2:19" x14ac:dyDescent="0.2">
      <c r="B12" s="1" t="s">
        <v>162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38">
        <v>0</v>
      </c>
      <c r="O12" s="38">
        <v>0</v>
      </c>
      <c r="P12" s="38">
        <v>0</v>
      </c>
      <c r="Q12" s="1" t="s">
        <v>10</v>
      </c>
      <c r="R12" s="75" t="s">
        <v>11</v>
      </c>
      <c r="S12" s="75" t="s">
        <v>2</v>
      </c>
    </row>
    <row r="13" spans="2:19" x14ac:dyDescent="0.2">
      <c r="B13" s="1" t="s">
        <v>130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38">
        <v>0</v>
      </c>
      <c r="O13" s="38">
        <v>0</v>
      </c>
      <c r="P13" s="38">
        <v>0</v>
      </c>
      <c r="Q13" s="1" t="s">
        <v>10</v>
      </c>
      <c r="R13" s="75" t="s">
        <v>11</v>
      </c>
      <c r="S13" s="75" t="s">
        <v>2</v>
      </c>
    </row>
    <row r="14" spans="2:19" x14ac:dyDescent="0.2">
      <c r="B14" s="1" t="s">
        <v>163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38">
        <v>0</v>
      </c>
      <c r="O14" s="38">
        <v>0</v>
      </c>
      <c r="P14" s="38">
        <v>0</v>
      </c>
      <c r="Q14" s="1" t="s">
        <v>10</v>
      </c>
      <c r="R14" s="75" t="s">
        <v>11</v>
      </c>
      <c r="S14" s="75" t="s">
        <v>2</v>
      </c>
    </row>
    <row r="15" spans="2:19" x14ac:dyDescent="0.2">
      <c r="B15" s="1" t="s">
        <v>368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38">
        <v>0</v>
      </c>
      <c r="O15" s="38">
        <v>0</v>
      </c>
      <c r="P15" s="38">
        <v>0</v>
      </c>
      <c r="Q15" s="1" t="s">
        <v>10</v>
      </c>
      <c r="R15" s="75" t="s">
        <v>11</v>
      </c>
      <c r="S15" s="75" t="s">
        <v>2</v>
      </c>
    </row>
    <row r="16" spans="2:19" x14ac:dyDescent="0.2">
      <c r="B16" s="1" t="s">
        <v>621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5" t="s">
        <v>11</v>
      </c>
      <c r="S16" s="75" t="s">
        <v>2</v>
      </c>
    </row>
    <row r="17" spans="2:19" x14ac:dyDescent="0.2">
      <c r="B17" s="1" t="s">
        <v>165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5" t="s">
        <v>11</v>
      </c>
      <c r="S17" s="75" t="s">
        <v>2</v>
      </c>
    </row>
    <row r="18" spans="2:19" x14ac:dyDescent="0.2">
      <c r="B18" s="1" t="s">
        <v>164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5" t="s">
        <v>11</v>
      </c>
      <c r="S18" s="75" t="s">
        <v>2</v>
      </c>
    </row>
    <row r="19" spans="2:19" x14ac:dyDescent="0.2">
      <c r="B19" s="36" t="s">
        <v>101</v>
      </c>
      <c r="R19" s="75" t="s">
        <v>11</v>
      </c>
      <c r="S19" s="75" t="s">
        <v>2</v>
      </c>
    </row>
    <row r="20" spans="2:19" x14ac:dyDescent="0.2">
      <c r="B20" s="36" t="s">
        <v>150</v>
      </c>
      <c r="R20" s="75" t="s">
        <v>11</v>
      </c>
      <c r="S20" s="75" t="s">
        <v>2</v>
      </c>
    </row>
    <row r="21" spans="2:19" x14ac:dyDescent="0.2">
      <c r="B21" s="36" t="s">
        <v>152</v>
      </c>
      <c r="R21" s="75" t="s">
        <v>11</v>
      </c>
      <c r="S21" s="75" t="s">
        <v>2</v>
      </c>
    </row>
    <row r="22" spans="2:19" x14ac:dyDescent="0.2">
      <c r="B22" s="75" t="s">
        <v>58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2:19" x14ac:dyDescent="0.2">
      <c r="B23" s="75" t="s">
        <v>59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40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2" width="15" customWidth="1"/>
    <col min="13" max="13" width="8" customWidth="1"/>
    <col min="14" max="14" width="24" customWidth="1"/>
    <col min="15" max="15" width="11" customWidth="1"/>
    <col min="16" max="16" width="26" customWidth="1"/>
    <col min="17" max="17" width="24" customWidth="1"/>
    <col min="18" max="18" width="23" customWidth="1"/>
    <col min="19" max="19" width="11" customWidth="1"/>
  </cols>
  <sheetData>
    <row r="1" spans="2:21" x14ac:dyDescent="0.2">
      <c r="B1" s="37" t="s">
        <v>0</v>
      </c>
      <c r="C1" s="37" t="s">
        <v>1</v>
      </c>
      <c r="U1" s="49" t="s">
        <v>2</v>
      </c>
    </row>
    <row r="2" spans="2:21" x14ac:dyDescent="0.2">
      <c r="B2" s="37" t="s">
        <v>3</v>
      </c>
      <c r="C2" s="37" t="s">
        <v>4</v>
      </c>
      <c r="U2" s="49" t="s">
        <v>2</v>
      </c>
    </row>
    <row r="3" spans="2:21" x14ac:dyDescent="0.2">
      <c r="B3" s="37" t="s">
        <v>5</v>
      </c>
      <c r="C3" s="37" t="s">
        <v>6</v>
      </c>
      <c r="U3" s="49" t="s">
        <v>2</v>
      </c>
    </row>
    <row r="4" spans="2:21" x14ac:dyDescent="0.2">
      <c r="B4" s="37" t="s">
        <v>7</v>
      </c>
      <c r="C4" s="37">
        <v>294</v>
      </c>
      <c r="U4" s="49" t="s">
        <v>2</v>
      </c>
    </row>
    <row r="5" spans="2:21" x14ac:dyDescent="0.2">
      <c r="B5" s="49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U5" s="49" t="s">
        <v>2</v>
      </c>
    </row>
    <row r="6" spans="2:21" x14ac:dyDescent="0.2">
      <c r="B6" s="3" t="s">
        <v>102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49" t="s">
        <v>11</v>
      </c>
      <c r="U6" s="49" t="s">
        <v>2</v>
      </c>
    </row>
    <row r="7" spans="2:21" x14ac:dyDescent="0.2">
      <c r="B7" s="3" t="s">
        <v>103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49" t="s">
        <v>11</v>
      </c>
      <c r="U7" s="49" t="s">
        <v>2</v>
      </c>
    </row>
    <row r="8" spans="2:21" x14ac:dyDescent="0.2">
      <c r="B8" s="1" t="s">
        <v>61</v>
      </c>
      <c r="C8" s="1" t="s">
        <v>62</v>
      </c>
      <c r="D8" s="1" t="s">
        <v>104</v>
      </c>
      <c r="E8" s="1" t="s">
        <v>64</v>
      </c>
      <c r="F8" s="1" t="s">
        <v>65</v>
      </c>
      <c r="G8" s="1" t="s">
        <v>105</v>
      </c>
      <c r="H8" s="1" t="s">
        <v>106</v>
      </c>
      <c r="I8" s="1" t="s">
        <v>66</v>
      </c>
      <c r="J8" s="1" t="s">
        <v>67</v>
      </c>
      <c r="K8" s="1" t="s">
        <v>68</v>
      </c>
      <c r="L8" s="3" t="s">
        <v>107</v>
      </c>
      <c r="M8" s="3" t="s">
        <v>108</v>
      </c>
      <c r="N8" s="3" t="s">
        <v>109</v>
      </c>
      <c r="O8" s="1" t="s">
        <v>69</v>
      </c>
      <c r="P8" s="3" t="s">
        <v>110</v>
      </c>
      <c r="Q8" s="1" t="s">
        <v>70</v>
      </c>
      <c r="R8" s="3" t="s">
        <v>111</v>
      </c>
      <c r="S8" s="1" t="s">
        <v>10</v>
      </c>
      <c r="T8" s="49" t="s">
        <v>11</v>
      </c>
      <c r="U8" s="49" t="s">
        <v>2</v>
      </c>
    </row>
    <row r="9" spans="2:21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112</v>
      </c>
      <c r="I9" s="1" t="s">
        <v>10</v>
      </c>
      <c r="J9" s="1" t="s">
        <v>15</v>
      </c>
      <c r="K9" s="1" t="s">
        <v>15</v>
      </c>
      <c r="L9" s="3" t="s">
        <v>113</v>
      </c>
      <c r="M9" s="1" t="s">
        <v>10</v>
      </c>
      <c r="N9" s="1" t="s">
        <v>14</v>
      </c>
      <c r="O9" s="1" t="s">
        <v>14</v>
      </c>
      <c r="P9" s="1" t="s">
        <v>15</v>
      </c>
      <c r="Q9" s="1" t="s">
        <v>15</v>
      </c>
      <c r="R9" s="1" t="s">
        <v>15</v>
      </c>
      <c r="S9" s="1" t="s">
        <v>10</v>
      </c>
      <c r="T9" s="49" t="s">
        <v>11</v>
      </c>
      <c r="U9" s="49" t="s">
        <v>2</v>
      </c>
    </row>
    <row r="10" spans="2:21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114</v>
      </c>
      <c r="N10" s="1" t="s">
        <v>115</v>
      </c>
      <c r="O10" s="1" t="s">
        <v>116</v>
      </c>
      <c r="P10" s="1" t="s">
        <v>117</v>
      </c>
      <c r="Q10" s="1" t="s">
        <v>118</v>
      </c>
      <c r="R10" s="1" t="s">
        <v>119</v>
      </c>
      <c r="S10" s="1" t="s">
        <v>10</v>
      </c>
      <c r="T10" s="49" t="s">
        <v>11</v>
      </c>
      <c r="U10" s="49" t="s">
        <v>2</v>
      </c>
    </row>
    <row r="11" spans="2:21" x14ac:dyDescent="0.2">
      <c r="B11" s="1" t="s">
        <v>120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3.43</v>
      </c>
      <c r="I11" s="1" t="s">
        <v>10</v>
      </c>
      <c r="J11" s="38">
        <v>1.9800000000000002E-2</v>
      </c>
      <c r="K11" s="38">
        <v>2.7900000000000001E-2</v>
      </c>
      <c r="L11" s="39">
        <v>61427236</v>
      </c>
      <c r="M11" s="1" t="s">
        <v>10</v>
      </c>
      <c r="N11" s="39">
        <v>0</v>
      </c>
      <c r="O11" s="39">
        <v>68174.3</v>
      </c>
      <c r="P11" s="1" t="s">
        <v>10</v>
      </c>
      <c r="Q11" s="38">
        <v>1</v>
      </c>
      <c r="R11" s="38">
        <v>0.20200000000000001</v>
      </c>
      <c r="S11" s="1" t="s">
        <v>10</v>
      </c>
      <c r="T11" s="49" t="s">
        <v>11</v>
      </c>
      <c r="U11" s="49" t="s">
        <v>2</v>
      </c>
    </row>
    <row r="12" spans="2:21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3.44</v>
      </c>
      <c r="I12" s="1" t="s">
        <v>10</v>
      </c>
      <c r="J12" s="38">
        <v>1.8100000000000002E-2</v>
      </c>
      <c r="K12" s="38">
        <v>2.7099999999999999E-2</v>
      </c>
      <c r="L12" s="39">
        <v>60440236</v>
      </c>
      <c r="M12" s="1" t="s">
        <v>10</v>
      </c>
      <c r="N12" s="39">
        <v>0</v>
      </c>
      <c r="O12" s="39">
        <v>64444.42</v>
      </c>
      <c r="P12" s="1" t="s">
        <v>10</v>
      </c>
      <c r="Q12" s="38">
        <v>0.94530000000000003</v>
      </c>
      <c r="R12" s="38">
        <v>0.19089999999999999</v>
      </c>
      <c r="S12" s="1" t="s">
        <v>10</v>
      </c>
      <c r="T12" s="49" t="s">
        <v>11</v>
      </c>
      <c r="U12" s="49" t="s">
        <v>2</v>
      </c>
    </row>
    <row r="13" spans="2:21" x14ac:dyDescent="0.2">
      <c r="B13" s="1" t="s">
        <v>121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2.15</v>
      </c>
      <c r="I13" s="1" t="s">
        <v>10</v>
      </c>
      <c r="J13" s="38">
        <v>1.47E-2</v>
      </c>
      <c r="K13" s="38">
        <v>1.12E-2</v>
      </c>
      <c r="L13" s="39">
        <v>25082973</v>
      </c>
      <c r="M13" s="1" t="s">
        <v>10</v>
      </c>
      <c r="N13" s="39">
        <v>0</v>
      </c>
      <c r="O13" s="39">
        <v>29281.84</v>
      </c>
      <c r="P13" s="1" t="s">
        <v>10</v>
      </c>
      <c r="Q13" s="38">
        <v>0.42949999999999999</v>
      </c>
      <c r="R13" s="38">
        <v>8.6699999999999999E-2</v>
      </c>
      <c r="S13" s="1" t="s">
        <v>10</v>
      </c>
      <c r="T13" s="49" t="s">
        <v>11</v>
      </c>
      <c r="U13" s="49" t="s">
        <v>2</v>
      </c>
    </row>
    <row r="14" spans="2:21" x14ac:dyDescent="0.2">
      <c r="B14" s="40" t="s">
        <v>122</v>
      </c>
      <c r="C14" s="41">
        <v>1135912</v>
      </c>
      <c r="D14" s="40" t="s">
        <v>123</v>
      </c>
      <c r="E14" s="40" t="s">
        <v>124</v>
      </c>
      <c r="F14" s="40" t="s">
        <v>125</v>
      </c>
      <c r="G14" s="40" t="s">
        <v>10</v>
      </c>
      <c r="H14" s="43">
        <v>1.82</v>
      </c>
      <c r="I14" s="40" t="s">
        <v>87</v>
      </c>
      <c r="J14" s="42">
        <v>7.4999999999999997E-3</v>
      </c>
      <c r="K14" s="42">
        <v>1.2500000000000001E-2</v>
      </c>
      <c r="L14" s="43">
        <v>11466274</v>
      </c>
      <c r="M14" s="43">
        <v>111.09</v>
      </c>
      <c r="N14" s="43">
        <v>0</v>
      </c>
      <c r="O14" s="43">
        <v>12737.88</v>
      </c>
      <c r="P14" s="42">
        <v>5.0000000000000001E-4</v>
      </c>
      <c r="Q14" s="42">
        <v>0.18679999999999999</v>
      </c>
      <c r="R14" s="42">
        <v>3.7699999999999997E-2</v>
      </c>
      <c r="S14" s="40" t="s">
        <v>10</v>
      </c>
      <c r="T14" s="49" t="s">
        <v>11</v>
      </c>
      <c r="U14" s="49" t="s">
        <v>2</v>
      </c>
    </row>
    <row r="15" spans="2:21" x14ac:dyDescent="0.2">
      <c r="B15" s="40" t="s">
        <v>126</v>
      </c>
      <c r="C15" s="41">
        <v>1140847</v>
      </c>
      <c r="D15" s="40" t="s">
        <v>123</v>
      </c>
      <c r="E15" s="40" t="s">
        <v>124</v>
      </c>
      <c r="F15" s="40" t="s">
        <v>125</v>
      </c>
      <c r="G15" s="40" t="s">
        <v>10</v>
      </c>
      <c r="H15" s="43">
        <v>3.37</v>
      </c>
      <c r="I15" s="40" t="s">
        <v>87</v>
      </c>
      <c r="J15" s="42">
        <v>7.4999999999999997E-3</v>
      </c>
      <c r="K15" s="42">
        <v>1.1599999999999999E-2</v>
      </c>
      <c r="L15" s="43">
        <v>4258417</v>
      </c>
      <c r="M15" s="43">
        <v>111.6</v>
      </c>
      <c r="N15" s="43">
        <v>0</v>
      </c>
      <c r="O15" s="43">
        <v>4752.3900000000003</v>
      </c>
      <c r="P15" s="42">
        <v>2.0000000000000001E-4</v>
      </c>
      <c r="Q15" s="42">
        <v>6.9699999999999998E-2</v>
      </c>
      <c r="R15" s="42">
        <v>1.41E-2</v>
      </c>
      <c r="S15" s="40" t="s">
        <v>10</v>
      </c>
      <c r="T15" s="49" t="s">
        <v>11</v>
      </c>
      <c r="U15" s="49" t="s">
        <v>2</v>
      </c>
    </row>
    <row r="16" spans="2:21" x14ac:dyDescent="0.2">
      <c r="B16" s="40" t="s">
        <v>127</v>
      </c>
      <c r="C16" s="41">
        <v>1169564</v>
      </c>
      <c r="D16" s="40" t="s">
        <v>123</v>
      </c>
      <c r="E16" s="40" t="s">
        <v>124</v>
      </c>
      <c r="F16" s="40" t="s">
        <v>125</v>
      </c>
      <c r="G16" s="40" t="s">
        <v>10</v>
      </c>
      <c r="H16" s="43">
        <v>2.58</v>
      </c>
      <c r="I16" s="40" t="s">
        <v>87</v>
      </c>
      <c r="J16" s="42">
        <v>1E-3</v>
      </c>
      <c r="K16" s="42">
        <v>1.1299999999999999E-2</v>
      </c>
      <c r="L16" s="43">
        <v>2697421</v>
      </c>
      <c r="M16" s="43">
        <v>108.67</v>
      </c>
      <c r="N16" s="43">
        <v>0</v>
      </c>
      <c r="O16" s="43">
        <v>2931.29</v>
      </c>
      <c r="P16" s="42">
        <v>1E-4</v>
      </c>
      <c r="Q16" s="42">
        <v>4.2999999999999997E-2</v>
      </c>
      <c r="R16" s="42">
        <v>8.6999999999999994E-3</v>
      </c>
      <c r="S16" s="40" t="s">
        <v>10</v>
      </c>
      <c r="T16" s="49" t="s">
        <v>11</v>
      </c>
      <c r="U16" s="49" t="s">
        <v>2</v>
      </c>
    </row>
    <row r="17" spans="2:21" x14ac:dyDescent="0.2">
      <c r="B17" s="40" t="s">
        <v>128</v>
      </c>
      <c r="C17" s="41">
        <v>1172220</v>
      </c>
      <c r="D17" s="40" t="s">
        <v>123</v>
      </c>
      <c r="E17" s="40" t="s">
        <v>124</v>
      </c>
      <c r="F17" s="40" t="s">
        <v>125</v>
      </c>
      <c r="G17" s="40" t="s">
        <v>10</v>
      </c>
      <c r="H17" s="43">
        <v>7.89</v>
      </c>
      <c r="I17" s="40" t="s">
        <v>87</v>
      </c>
      <c r="J17" s="42">
        <v>1E-3</v>
      </c>
      <c r="K17" s="42">
        <v>1.46E-2</v>
      </c>
      <c r="L17" s="43">
        <v>1500000</v>
      </c>
      <c r="M17" s="43">
        <v>100.3</v>
      </c>
      <c r="N17" s="43">
        <v>0</v>
      </c>
      <c r="O17" s="43">
        <v>1504.5</v>
      </c>
      <c r="P17" s="42">
        <v>1E-4</v>
      </c>
      <c r="Q17" s="42">
        <v>2.2100000000000002E-2</v>
      </c>
      <c r="R17" s="42">
        <v>4.4999999999999997E-3</v>
      </c>
      <c r="S17" s="40" t="s">
        <v>10</v>
      </c>
      <c r="T17" s="49" t="s">
        <v>11</v>
      </c>
      <c r="U17" s="49" t="s">
        <v>2</v>
      </c>
    </row>
    <row r="18" spans="2:21" x14ac:dyDescent="0.2">
      <c r="B18" s="40" t="s">
        <v>129</v>
      </c>
      <c r="C18" s="41">
        <v>9590431</v>
      </c>
      <c r="D18" s="40" t="s">
        <v>123</v>
      </c>
      <c r="E18" s="40" t="s">
        <v>124</v>
      </c>
      <c r="F18" s="40" t="s">
        <v>125</v>
      </c>
      <c r="G18" s="40" t="s">
        <v>10</v>
      </c>
      <c r="H18" s="43">
        <v>0.57999999999999996</v>
      </c>
      <c r="I18" s="40" t="s">
        <v>87</v>
      </c>
      <c r="J18" s="42">
        <v>0.04</v>
      </c>
      <c r="K18" s="42">
        <v>8.0000000000000002E-3</v>
      </c>
      <c r="L18" s="43">
        <v>5160861</v>
      </c>
      <c r="M18" s="43">
        <v>142.53</v>
      </c>
      <c r="N18" s="43">
        <v>0</v>
      </c>
      <c r="O18" s="43">
        <v>7355.77</v>
      </c>
      <c r="P18" s="42">
        <v>5.9999999999999995E-4</v>
      </c>
      <c r="Q18" s="42">
        <v>0.1079</v>
      </c>
      <c r="R18" s="42">
        <v>2.18E-2</v>
      </c>
      <c r="S18" s="40" t="s">
        <v>10</v>
      </c>
      <c r="T18" s="49" t="s">
        <v>11</v>
      </c>
      <c r="U18" s="49" t="s">
        <v>2</v>
      </c>
    </row>
    <row r="19" spans="2:21" x14ac:dyDescent="0.2">
      <c r="B19" s="1" t="s">
        <v>130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4.5199999999999996</v>
      </c>
      <c r="I19" s="1" t="s">
        <v>10</v>
      </c>
      <c r="J19" s="38">
        <v>2.1000000000000001E-2</v>
      </c>
      <c r="K19" s="38">
        <v>4.0399999999999998E-2</v>
      </c>
      <c r="L19" s="39">
        <v>35357263</v>
      </c>
      <c r="M19" s="1" t="s">
        <v>10</v>
      </c>
      <c r="N19" s="39">
        <v>0</v>
      </c>
      <c r="O19" s="39">
        <v>35162.58</v>
      </c>
      <c r="P19" s="1" t="s">
        <v>10</v>
      </c>
      <c r="Q19" s="38">
        <v>0.51580000000000004</v>
      </c>
      <c r="R19" s="38">
        <v>0.1042</v>
      </c>
      <c r="S19" s="1" t="s">
        <v>10</v>
      </c>
      <c r="T19" s="49" t="s">
        <v>11</v>
      </c>
      <c r="U19" s="49" t="s">
        <v>2</v>
      </c>
    </row>
    <row r="20" spans="2:21" x14ac:dyDescent="0.2">
      <c r="B20" s="40" t="s">
        <v>131</v>
      </c>
      <c r="C20" s="41">
        <v>1150879</v>
      </c>
      <c r="D20" s="40" t="s">
        <v>123</v>
      </c>
      <c r="E20" s="40" t="s">
        <v>124</v>
      </c>
      <c r="F20" s="40" t="s">
        <v>125</v>
      </c>
      <c r="G20" s="40" t="s">
        <v>10</v>
      </c>
      <c r="H20" s="43">
        <v>4.5199999999999996</v>
      </c>
      <c r="I20" s="40" t="s">
        <v>87</v>
      </c>
      <c r="J20" s="42">
        <v>2.2499999999999999E-2</v>
      </c>
      <c r="K20" s="42">
        <v>3.6700000000000003E-2</v>
      </c>
      <c r="L20" s="43">
        <v>7425531</v>
      </c>
      <c r="M20" s="43">
        <v>94.49</v>
      </c>
      <c r="N20" s="43">
        <v>0</v>
      </c>
      <c r="O20" s="43">
        <v>7016.38</v>
      </c>
      <c r="P20" s="42">
        <v>2.9999999999999997E-4</v>
      </c>
      <c r="Q20" s="42">
        <v>0.10290000000000001</v>
      </c>
      <c r="R20" s="42">
        <v>2.0799999999999999E-2</v>
      </c>
      <c r="S20" s="40" t="s">
        <v>10</v>
      </c>
      <c r="T20" s="49" t="s">
        <v>11</v>
      </c>
      <c r="U20" s="49" t="s">
        <v>2</v>
      </c>
    </row>
    <row r="21" spans="2:21" x14ac:dyDescent="0.2">
      <c r="B21" s="40" t="s">
        <v>132</v>
      </c>
      <c r="C21" s="41">
        <v>1125400</v>
      </c>
      <c r="D21" s="40" t="s">
        <v>123</v>
      </c>
      <c r="E21" s="40" t="s">
        <v>124</v>
      </c>
      <c r="F21" s="40" t="s">
        <v>125</v>
      </c>
      <c r="G21" s="40" t="s">
        <v>10</v>
      </c>
      <c r="H21" s="43">
        <v>11.79</v>
      </c>
      <c r="I21" s="40" t="s">
        <v>87</v>
      </c>
      <c r="J21" s="42">
        <v>5.5E-2</v>
      </c>
      <c r="K21" s="42">
        <v>4.3999999999999997E-2</v>
      </c>
      <c r="L21" s="43">
        <v>6395428</v>
      </c>
      <c r="M21" s="43">
        <v>118.5</v>
      </c>
      <c r="N21" s="43">
        <v>0</v>
      </c>
      <c r="O21" s="43">
        <v>7578.58</v>
      </c>
      <c r="P21" s="42">
        <v>2.9999999999999997E-4</v>
      </c>
      <c r="Q21" s="42">
        <v>0.11119999999999999</v>
      </c>
      <c r="R21" s="42">
        <v>2.24E-2</v>
      </c>
      <c r="S21" s="40" t="s">
        <v>10</v>
      </c>
      <c r="T21" s="49" t="s">
        <v>11</v>
      </c>
      <c r="U21" s="49" t="s">
        <v>2</v>
      </c>
    </row>
    <row r="22" spans="2:21" x14ac:dyDescent="0.2">
      <c r="B22" s="40" t="s">
        <v>133</v>
      </c>
      <c r="C22" s="41">
        <v>1135557</v>
      </c>
      <c r="D22" s="40" t="s">
        <v>123</v>
      </c>
      <c r="E22" s="40" t="s">
        <v>124</v>
      </c>
      <c r="F22" s="40" t="s">
        <v>125</v>
      </c>
      <c r="G22" s="40" t="s">
        <v>10</v>
      </c>
      <c r="H22" s="43">
        <v>1.65</v>
      </c>
      <c r="I22" s="40" t="s">
        <v>87</v>
      </c>
      <c r="J22" s="42">
        <v>1.7500000000000002E-2</v>
      </c>
      <c r="K22" s="42">
        <v>3.7999999999999999E-2</v>
      </c>
      <c r="L22" s="43">
        <v>5913651</v>
      </c>
      <c r="M22" s="43">
        <v>97.32</v>
      </c>
      <c r="N22" s="43">
        <v>0</v>
      </c>
      <c r="O22" s="43">
        <v>5755.16</v>
      </c>
      <c r="P22" s="42">
        <v>2.0000000000000001E-4</v>
      </c>
      <c r="Q22" s="42">
        <v>8.4400000000000003E-2</v>
      </c>
      <c r="R22" s="42">
        <v>1.7000000000000001E-2</v>
      </c>
      <c r="S22" s="40" t="s">
        <v>10</v>
      </c>
      <c r="T22" s="49" t="s">
        <v>11</v>
      </c>
      <c r="U22" s="49" t="s">
        <v>2</v>
      </c>
    </row>
    <row r="23" spans="2:21" x14ac:dyDescent="0.2">
      <c r="B23" s="40" t="s">
        <v>134</v>
      </c>
      <c r="C23" s="41">
        <v>1139344</v>
      </c>
      <c r="D23" s="40" t="s">
        <v>123</v>
      </c>
      <c r="E23" s="40" t="s">
        <v>124</v>
      </c>
      <c r="F23" s="40" t="s">
        <v>125</v>
      </c>
      <c r="G23" s="40" t="s">
        <v>10</v>
      </c>
      <c r="H23" s="43">
        <v>3.13</v>
      </c>
      <c r="I23" s="40" t="s">
        <v>87</v>
      </c>
      <c r="J23" s="42">
        <v>0.02</v>
      </c>
      <c r="K23" s="42">
        <v>3.6400000000000002E-2</v>
      </c>
      <c r="L23" s="43">
        <v>1000000</v>
      </c>
      <c r="M23" s="43">
        <v>96.55</v>
      </c>
      <c r="N23" s="43">
        <v>0</v>
      </c>
      <c r="O23" s="43">
        <v>965.5</v>
      </c>
      <c r="P23" s="42">
        <v>0</v>
      </c>
      <c r="Q23" s="42">
        <v>1.4200000000000001E-2</v>
      </c>
      <c r="R23" s="42">
        <v>2.8999999999999998E-3</v>
      </c>
      <c r="S23" s="40" t="s">
        <v>10</v>
      </c>
      <c r="T23" s="49" t="s">
        <v>11</v>
      </c>
      <c r="U23" s="49" t="s">
        <v>2</v>
      </c>
    </row>
    <row r="24" spans="2:21" x14ac:dyDescent="0.2">
      <c r="B24" s="40" t="s">
        <v>135</v>
      </c>
      <c r="C24" s="41">
        <v>1160985</v>
      </c>
      <c r="D24" s="40" t="s">
        <v>123</v>
      </c>
      <c r="E24" s="40" t="s">
        <v>124</v>
      </c>
      <c r="F24" s="40" t="s">
        <v>125</v>
      </c>
      <c r="G24" s="40" t="s">
        <v>10</v>
      </c>
      <c r="H24" s="43">
        <v>6.02</v>
      </c>
      <c r="I24" s="40" t="s">
        <v>87</v>
      </c>
      <c r="J24" s="42">
        <v>0.01</v>
      </c>
      <c r="K24" s="42">
        <v>3.8100000000000002E-2</v>
      </c>
      <c r="L24" s="43">
        <v>1922653</v>
      </c>
      <c r="M24" s="43">
        <v>85.38</v>
      </c>
      <c r="N24" s="43">
        <v>0</v>
      </c>
      <c r="O24" s="43">
        <v>1641.56</v>
      </c>
      <c r="P24" s="42">
        <v>0</v>
      </c>
      <c r="Q24" s="42">
        <v>2.41E-2</v>
      </c>
      <c r="R24" s="42">
        <v>4.8999999999999998E-3</v>
      </c>
      <c r="S24" s="40" t="s">
        <v>10</v>
      </c>
      <c r="T24" s="49" t="s">
        <v>11</v>
      </c>
      <c r="U24" s="49" t="s">
        <v>2</v>
      </c>
    </row>
    <row r="25" spans="2:21" x14ac:dyDescent="0.2">
      <c r="B25" s="40" t="s">
        <v>136</v>
      </c>
      <c r="C25" s="41">
        <v>1175777</v>
      </c>
      <c r="D25" s="40" t="s">
        <v>123</v>
      </c>
      <c r="E25" s="40" t="s">
        <v>124</v>
      </c>
      <c r="F25" s="40" t="s">
        <v>125</v>
      </c>
      <c r="G25" s="40" t="s">
        <v>10</v>
      </c>
      <c r="H25" s="43">
        <v>0.83</v>
      </c>
      <c r="I25" s="40" t="s">
        <v>87</v>
      </c>
      <c r="J25" s="42">
        <v>4.0000000000000001E-3</v>
      </c>
      <c r="K25" s="42">
        <v>3.9699999999999999E-2</v>
      </c>
      <c r="L25" s="43">
        <v>3000000</v>
      </c>
      <c r="M25" s="43">
        <v>97.19</v>
      </c>
      <c r="N25" s="43">
        <v>0</v>
      </c>
      <c r="O25" s="43">
        <v>2915.7</v>
      </c>
      <c r="P25" s="42">
        <v>2.0000000000000001E-4</v>
      </c>
      <c r="Q25" s="42">
        <v>4.2799999999999998E-2</v>
      </c>
      <c r="R25" s="42">
        <v>8.6E-3</v>
      </c>
      <c r="S25" s="40" t="s">
        <v>10</v>
      </c>
      <c r="T25" s="49" t="s">
        <v>11</v>
      </c>
      <c r="U25" s="49" t="s">
        <v>2</v>
      </c>
    </row>
    <row r="26" spans="2:21" x14ac:dyDescent="0.2">
      <c r="B26" s="40" t="s">
        <v>137</v>
      </c>
      <c r="C26" s="41">
        <v>1180660</v>
      </c>
      <c r="D26" s="40" t="s">
        <v>123</v>
      </c>
      <c r="E26" s="40" t="s">
        <v>124</v>
      </c>
      <c r="F26" s="40" t="s">
        <v>125</v>
      </c>
      <c r="G26" s="40" t="s">
        <v>10</v>
      </c>
      <c r="H26" s="43">
        <v>7.82</v>
      </c>
      <c r="I26" s="40" t="s">
        <v>87</v>
      </c>
      <c r="J26" s="42">
        <v>1.2999999999999999E-2</v>
      </c>
      <c r="K26" s="42">
        <v>3.9699999999999999E-2</v>
      </c>
      <c r="L26" s="43">
        <v>1500000</v>
      </c>
      <c r="M26" s="43">
        <v>82.23</v>
      </c>
      <c r="N26" s="43">
        <v>0</v>
      </c>
      <c r="O26" s="43">
        <v>1233.45</v>
      </c>
      <c r="P26" s="42">
        <v>1E-4</v>
      </c>
      <c r="Q26" s="42">
        <v>1.8100000000000002E-2</v>
      </c>
      <c r="R26" s="42">
        <v>3.5999999999999999E-3</v>
      </c>
      <c r="S26" s="40" t="s">
        <v>10</v>
      </c>
      <c r="T26" s="49" t="s">
        <v>11</v>
      </c>
      <c r="U26" s="49" t="s">
        <v>2</v>
      </c>
    </row>
    <row r="27" spans="2:21" x14ac:dyDescent="0.2">
      <c r="B27" s="40" t="s">
        <v>138</v>
      </c>
      <c r="C27" s="41">
        <v>8240715</v>
      </c>
      <c r="D27" s="40" t="s">
        <v>123</v>
      </c>
      <c r="E27" s="40" t="s">
        <v>124</v>
      </c>
      <c r="F27" s="40" t="s">
        <v>125</v>
      </c>
      <c r="G27" s="40" t="s">
        <v>10</v>
      </c>
      <c r="H27" s="43">
        <v>0.51</v>
      </c>
      <c r="I27" s="40" t="s">
        <v>87</v>
      </c>
      <c r="J27" s="42">
        <v>0</v>
      </c>
      <c r="K27" s="42">
        <v>4.2799999999999998E-2</v>
      </c>
      <c r="L27" s="43">
        <v>6000000</v>
      </c>
      <c r="M27" s="43">
        <v>97.89</v>
      </c>
      <c r="N27" s="43">
        <v>0</v>
      </c>
      <c r="O27" s="43">
        <v>5873.4</v>
      </c>
      <c r="P27" s="42">
        <v>2.9999999999999997E-4</v>
      </c>
      <c r="Q27" s="42">
        <v>8.6099999999999996E-2</v>
      </c>
      <c r="R27" s="42">
        <v>1.7399999999999999E-2</v>
      </c>
      <c r="S27" s="40" t="s">
        <v>10</v>
      </c>
      <c r="T27" s="49" t="s">
        <v>11</v>
      </c>
      <c r="U27" s="49" t="s">
        <v>2</v>
      </c>
    </row>
    <row r="28" spans="2:21" x14ac:dyDescent="0.2">
      <c r="B28" s="40" t="s">
        <v>139</v>
      </c>
      <c r="C28" s="41">
        <v>8240319</v>
      </c>
      <c r="D28" s="40" t="s">
        <v>123</v>
      </c>
      <c r="E28" s="40" t="s">
        <v>124</v>
      </c>
      <c r="F28" s="40" t="s">
        <v>125</v>
      </c>
      <c r="G28" s="40" t="s">
        <v>10</v>
      </c>
      <c r="H28" s="43">
        <v>0.18</v>
      </c>
      <c r="I28" s="40" t="s">
        <v>87</v>
      </c>
      <c r="J28" s="42">
        <v>0</v>
      </c>
      <c r="K28" s="42">
        <v>4.41E-2</v>
      </c>
      <c r="L28" s="43">
        <v>2200000</v>
      </c>
      <c r="M28" s="43">
        <v>99.22</v>
      </c>
      <c r="N28" s="43">
        <v>0</v>
      </c>
      <c r="O28" s="43">
        <v>2182.84</v>
      </c>
      <c r="P28" s="42">
        <v>0</v>
      </c>
      <c r="Q28" s="42">
        <v>3.2000000000000001E-2</v>
      </c>
      <c r="R28" s="42">
        <v>6.4999999999999997E-3</v>
      </c>
      <c r="S28" s="40" t="s">
        <v>10</v>
      </c>
      <c r="T28" s="49" t="s">
        <v>11</v>
      </c>
      <c r="U28" s="49" t="s">
        <v>2</v>
      </c>
    </row>
    <row r="29" spans="2:21" x14ac:dyDescent="0.2">
      <c r="B29" s="1" t="s">
        <v>140</v>
      </c>
      <c r="C29" s="1" t="s">
        <v>10</v>
      </c>
      <c r="D29" s="1" t="s">
        <v>10</v>
      </c>
      <c r="E29" s="1" t="s">
        <v>10</v>
      </c>
      <c r="F29" s="1" t="s">
        <v>10</v>
      </c>
      <c r="G29" s="1" t="s">
        <v>10</v>
      </c>
      <c r="H29" s="39">
        <v>0</v>
      </c>
      <c r="I29" s="1" t="s">
        <v>10</v>
      </c>
      <c r="J29" s="38">
        <v>0</v>
      </c>
      <c r="K29" s="38">
        <v>0</v>
      </c>
      <c r="L29" s="39">
        <v>0</v>
      </c>
      <c r="M29" s="1" t="s">
        <v>10</v>
      </c>
      <c r="N29" s="39">
        <v>0</v>
      </c>
      <c r="O29" s="39">
        <v>0</v>
      </c>
      <c r="P29" s="1" t="s">
        <v>10</v>
      </c>
      <c r="Q29" s="38">
        <v>0</v>
      </c>
      <c r="R29" s="38">
        <v>0</v>
      </c>
      <c r="S29" s="1" t="s">
        <v>10</v>
      </c>
      <c r="T29" s="49" t="s">
        <v>11</v>
      </c>
      <c r="U29" s="49" t="s">
        <v>2</v>
      </c>
    </row>
    <row r="30" spans="2:21" x14ac:dyDescent="0.2">
      <c r="B30" s="1" t="s">
        <v>99</v>
      </c>
      <c r="C30" s="1" t="s">
        <v>10</v>
      </c>
      <c r="D30" s="1" t="s">
        <v>10</v>
      </c>
      <c r="E30" s="1" t="s">
        <v>10</v>
      </c>
      <c r="F30" s="1" t="s">
        <v>10</v>
      </c>
      <c r="G30" s="1" t="s">
        <v>10</v>
      </c>
      <c r="H30" s="39">
        <v>3.18</v>
      </c>
      <c r="I30" s="1" t="s">
        <v>10</v>
      </c>
      <c r="J30" s="38">
        <v>4.9200000000000001E-2</v>
      </c>
      <c r="K30" s="38">
        <v>4.0800000000000003E-2</v>
      </c>
      <c r="L30" s="39">
        <v>987000</v>
      </c>
      <c r="M30" s="1" t="s">
        <v>10</v>
      </c>
      <c r="N30" s="39">
        <v>0</v>
      </c>
      <c r="O30" s="39">
        <v>3729.88</v>
      </c>
      <c r="P30" s="1" t="s">
        <v>10</v>
      </c>
      <c r="Q30" s="38">
        <v>5.4699999999999999E-2</v>
      </c>
      <c r="R30" s="38">
        <v>1.0999999999999999E-2</v>
      </c>
      <c r="S30" s="1" t="s">
        <v>10</v>
      </c>
      <c r="T30" s="49" t="s">
        <v>11</v>
      </c>
      <c r="U30" s="49" t="s">
        <v>2</v>
      </c>
    </row>
    <row r="31" spans="2:21" x14ac:dyDescent="0.2">
      <c r="B31" s="1" t="s">
        <v>141</v>
      </c>
      <c r="C31" s="1" t="s">
        <v>10</v>
      </c>
      <c r="D31" s="1" t="s">
        <v>10</v>
      </c>
      <c r="E31" s="1" t="s">
        <v>10</v>
      </c>
      <c r="F31" s="1" t="s">
        <v>10</v>
      </c>
      <c r="G31" s="1" t="s">
        <v>10</v>
      </c>
      <c r="H31" s="39">
        <v>0</v>
      </c>
      <c r="I31" s="1" t="s">
        <v>10</v>
      </c>
      <c r="J31" s="38">
        <v>0</v>
      </c>
      <c r="K31" s="38">
        <v>0</v>
      </c>
      <c r="L31" s="39">
        <v>0</v>
      </c>
      <c r="M31" s="1" t="s">
        <v>10</v>
      </c>
      <c r="N31" s="39">
        <v>0</v>
      </c>
      <c r="O31" s="39">
        <v>0</v>
      </c>
      <c r="P31" s="1" t="s">
        <v>10</v>
      </c>
      <c r="Q31" s="38">
        <v>0</v>
      </c>
      <c r="R31" s="38">
        <v>0</v>
      </c>
      <c r="S31" s="1" t="s">
        <v>10</v>
      </c>
      <c r="T31" s="49" t="s">
        <v>11</v>
      </c>
      <c r="U31" s="49" t="s">
        <v>2</v>
      </c>
    </row>
    <row r="32" spans="2:21" x14ac:dyDescent="0.2">
      <c r="B32" s="1" t="s">
        <v>142</v>
      </c>
      <c r="C32" s="1" t="s">
        <v>10</v>
      </c>
      <c r="D32" s="1" t="s">
        <v>10</v>
      </c>
      <c r="E32" s="1" t="s">
        <v>10</v>
      </c>
      <c r="F32" s="1" t="s">
        <v>10</v>
      </c>
      <c r="G32" s="1" t="s">
        <v>10</v>
      </c>
      <c r="H32" s="39">
        <v>3.18</v>
      </c>
      <c r="I32" s="1" t="s">
        <v>10</v>
      </c>
      <c r="J32" s="38">
        <v>4.9200000000000001E-2</v>
      </c>
      <c r="K32" s="38">
        <v>4.0800000000000003E-2</v>
      </c>
      <c r="L32" s="39">
        <v>987000</v>
      </c>
      <c r="M32" s="1" t="s">
        <v>10</v>
      </c>
      <c r="N32" s="39">
        <v>0</v>
      </c>
      <c r="O32" s="39">
        <v>3729.88</v>
      </c>
      <c r="P32" s="1" t="s">
        <v>10</v>
      </c>
      <c r="Q32" s="38">
        <v>5.4699999999999999E-2</v>
      </c>
      <c r="R32" s="38">
        <v>1.0999999999999999E-2</v>
      </c>
      <c r="S32" s="1" t="s">
        <v>10</v>
      </c>
      <c r="T32" s="49" t="s">
        <v>11</v>
      </c>
      <c r="U32" s="49" t="s">
        <v>2</v>
      </c>
    </row>
    <row r="33" spans="2:21" x14ac:dyDescent="0.2">
      <c r="B33" s="40" t="s">
        <v>143</v>
      </c>
      <c r="C33" s="40" t="s">
        <v>144</v>
      </c>
      <c r="D33" s="40" t="s">
        <v>145</v>
      </c>
      <c r="E33" s="40" t="s">
        <v>146</v>
      </c>
      <c r="F33" s="40" t="s">
        <v>147</v>
      </c>
      <c r="G33" s="40" t="s">
        <v>10</v>
      </c>
      <c r="H33" s="43">
        <v>1.55</v>
      </c>
      <c r="I33" s="40" t="s">
        <v>52</v>
      </c>
      <c r="J33" s="42">
        <v>0.05</v>
      </c>
      <c r="K33" s="42">
        <v>4.3999999999999997E-2</v>
      </c>
      <c r="L33" s="43">
        <v>400000</v>
      </c>
      <c r="M33" s="43">
        <v>102.65</v>
      </c>
      <c r="N33" s="43">
        <v>0</v>
      </c>
      <c r="O33" s="43">
        <v>1489.23</v>
      </c>
      <c r="P33" s="42">
        <v>0</v>
      </c>
      <c r="Q33" s="42">
        <v>2.18E-2</v>
      </c>
      <c r="R33" s="42">
        <v>4.4000000000000003E-3</v>
      </c>
      <c r="S33" s="41">
        <v>72934334</v>
      </c>
      <c r="T33" s="49" t="s">
        <v>11</v>
      </c>
      <c r="U33" s="49" t="s">
        <v>2</v>
      </c>
    </row>
    <row r="34" spans="2:21" x14ac:dyDescent="0.2">
      <c r="B34" s="40" t="s">
        <v>148</v>
      </c>
      <c r="C34" s="40" t="s">
        <v>149</v>
      </c>
      <c r="D34" s="40" t="s">
        <v>145</v>
      </c>
      <c r="E34" s="40" t="s">
        <v>146</v>
      </c>
      <c r="F34" s="40" t="s">
        <v>147</v>
      </c>
      <c r="G34" s="40" t="s">
        <v>10</v>
      </c>
      <c r="H34" s="43">
        <v>4.25</v>
      </c>
      <c r="I34" s="40" t="s">
        <v>52</v>
      </c>
      <c r="J34" s="42">
        <v>4.87E-2</v>
      </c>
      <c r="K34" s="42">
        <v>3.8699999999999998E-2</v>
      </c>
      <c r="L34" s="43">
        <v>587000</v>
      </c>
      <c r="M34" s="43">
        <v>105.24</v>
      </c>
      <c r="N34" s="43">
        <v>0</v>
      </c>
      <c r="O34" s="43">
        <v>2240.66</v>
      </c>
      <c r="P34" s="42">
        <v>0</v>
      </c>
      <c r="Q34" s="42">
        <v>3.2899999999999999E-2</v>
      </c>
      <c r="R34" s="42">
        <v>6.6E-3</v>
      </c>
      <c r="S34" s="41">
        <v>72939283</v>
      </c>
      <c r="T34" s="49" t="s">
        <v>11</v>
      </c>
      <c r="U34" s="49" t="s">
        <v>2</v>
      </c>
    </row>
    <row r="35" spans="2:21" x14ac:dyDescent="0.2">
      <c r="B35" s="36" t="s">
        <v>150</v>
      </c>
      <c r="T35" s="49" t="s">
        <v>11</v>
      </c>
      <c r="U35" s="49" t="s">
        <v>2</v>
      </c>
    </row>
    <row r="36" spans="2:21" x14ac:dyDescent="0.2">
      <c r="B36" s="36" t="s">
        <v>151</v>
      </c>
      <c r="T36" s="49" t="s">
        <v>11</v>
      </c>
      <c r="U36" s="49" t="s">
        <v>2</v>
      </c>
    </row>
    <row r="37" spans="2:21" x14ac:dyDescent="0.2">
      <c r="B37" s="36" t="s">
        <v>152</v>
      </c>
      <c r="T37" s="49" t="s">
        <v>11</v>
      </c>
      <c r="U37" s="49" t="s">
        <v>2</v>
      </c>
    </row>
    <row r="38" spans="2:21" x14ac:dyDescent="0.2">
      <c r="B38" s="36" t="s">
        <v>153</v>
      </c>
      <c r="T38" s="49" t="s">
        <v>11</v>
      </c>
      <c r="U38" s="49" t="s">
        <v>2</v>
      </c>
    </row>
    <row r="39" spans="2:21" x14ac:dyDescent="0.2">
      <c r="B39" s="49" t="s">
        <v>58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</row>
    <row r="40" spans="2:21" x14ac:dyDescent="0.2">
      <c r="B40" s="49" t="s">
        <v>59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</row>
  </sheetData>
  <mergeCells count="5">
    <mergeCell ref="B5:S5"/>
    <mergeCell ref="B39:S39"/>
    <mergeCell ref="B40:S40"/>
    <mergeCell ref="T6:T38"/>
    <mergeCell ref="U1:U38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R23"/>
  <sheetViews>
    <sheetView rightToLeft="1" workbookViewId="0">
      <selection activeCell="C36" sqref="C36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8" x14ac:dyDescent="0.2">
      <c r="B1" s="37" t="s">
        <v>0</v>
      </c>
      <c r="C1" s="37" t="s">
        <v>1</v>
      </c>
      <c r="R1" s="76" t="s">
        <v>2</v>
      </c>
    </row>
    <row r="2" spans="2:18" x14ac:dyDescent="0.2">
      <c r="B2" s="37" t="s">
        <v>3</v>
      </c>
      <c r="C2" s="37" t="s">
        <v>4</v>
      </c>
      <c r="R2" s="76" t="s">
        <v>2</v>
      </c>
    </row>
    <row r="3" spans="2:18" x14ac:dyDescent="0.2">
      <c r="B3" s="37" t="s">
        <v>5</v>
      </c>
      <c r="C3" s="37" t="s">
        <v>6</v>
      </c>
      <c r="R3" s="76" t="s">
        <v>2</v>
      </c>
    </row>
    <row r="4" spans="2:18" x14ac:dyDescent="0.2">
      <c r="B4" s="37" t="s">
        <v>7</v>
      </c>
      <c r="C4" s="37">
        <v>294</v>
      </c>
      <c r="R4" s="76" t="s">
        <v>2</v>
      </c>
    </row>
    <row r="5" spans="2:18" x14ac:dyDescent="0.2">
      <c r="B5" s="76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76" t="s">
        <v>2</v>
      </c>
    </row>
    <row r="6" spans="2:18" x14ac:dyDescent="0.2">
      <c r="B6" s="3" t="s">
        <v>625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76" t="s">
        <v>11</v>
      </c>
      <c r="R6" s="76" t="s">
        <v>2</v>
      </c>
    </row>
    <row r="7" spans="2:18" x14ac:dyDescent="0.2">
      <c r="B7" s="1" t="s">
        <v>61</v>
      </c>
      <c r="C7" s="1" t="s">
        <v>62</v>
      </c>
      <c r="D7" s="1" t="s">
        <v>156</v>
      </c>
      <c r="E7" s="1" t="s">
        <v>64</v>
      </c>
      <c r="F7" s="1" t="s">
        <v>65</v>
      </c>
      <c r="G7" s="1" t="s">
        <v>105</v>
      </c>
      <c r="H7" s="1" t="s">
        <v>106</v>
      </c>
      <c r="I7" s="1" t="s">
        <v>66</v>
      </c>
      <c r="J7" s="1" t="s">
        <v>67</v>
      </c>
      <c r="K7" s="1" t="s">
        <v>617</v>
      </c>
      <c r="L7" s="3" t="s">
        <v>107</v>
      </c>
      <c r="M7" s="1" t="s">
        <v>618</v>
      </c>
      <c r="N7" s="1" t="s">
        <v>157</v>
      </c>
      <c r="O7" s="1" t="s">
        <v>70</v>
      </c>
      <c r="P7" s="1" t="s">
        <v>111</v>
      </c>
      <c r="Q7" s="76" t="s">
        <v>11</v>
      </c>
      <c r="R7" s="76" t="s">
        <v>2</v>
      </c>
    </row>
    <row r="8" spans="2:18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168</v>
      </c>
      <c r="H8" s="1" t="s">
        <v>112</v>
      </c>
      <c r="I8" s="1" t="s">
        <v>10</v>
      </c>
      <c r="J8" s="1" t="s">
        <v>15</v>
      </c>
      <c r="K8" s="1" t="s">
        <v>15</v>
      </c>
      <c r="L8" s="1" t="s">
        <v>113</v>
      </c>
      <c r="M8" s="1" t="s">
        <v>14</v>
      </c>
      <c r="N8" s="1" t="s">
        <v>15</v>
      </c>
      <c r="O8" s="1" t="s">
        <v>15</v>
      </c>
      <c r="P8" s="1" t="s">
        <v>15</v>
      </c>
      <c r="Q8" s="76" t="s">
        <v>11</v>
      </c>
      <c r="R8" s="76" t="s">
        <v>2</v>
      </c>
    </row>
    <row r="9" spans="2:18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114</v>
      </c>
      <c r="N9" s="1" t="s">
        <v>115</v>
      </c>
      <c r="O9" s="1" t="s">
        <v>116</v>
      </c>
      <c r="P9" s="1" t="s">
        <v>117</v>
      </c>
      <c r="Q9" s="76" t="s">
        <v>11</v>
      </c>
      <c r="R9" s="76" t="s">
        <v>2</v>
      </c>
    </row>
    <row r="10" spans="2:18" x14ac:dyDescent="0.2">
      <c r="B10" s="1" t="s">
        <v>626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1" t="s">
        <v>10</v>
      </c>
      <c r="J10" s="1" t="s">
        <v>10</v>
      </c>
      <c r="K10" s="1" t="s">
        <v>10</v>
      </c>
      <c r="L10" s="1" t="s">
        <v>10</v>
      </c>
      <c r="M10" s="1" t="s">
        <v>10</v>
      </c>
      <c r="N10" s="1" t="s">
        <v>10</v>
      </c>
      <c r="O10" s="1" t="s">
        <v>10</v>
      </c>
      <c r="P10" s="1" t="s">
        <v>10</v>
      </c>
      <c r="Q10" s="76" t="s">
        <v>11</v>
      </c>
      <c r="R10" s="76" t="s">
        <v>2</v>
      </c>
    </row>
    <row r="11" spans="2:18" x14ac:dyDescent="0.2">
      <c r="B11" s="1" t="s">
        <v>624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1" t="s">
        <v>10</v>
      </c>
      <c r="L11" s="1" t="s">
        <v>10</v>
      </c>
      <c r="M11" s="1" t="s">
        <v>10</v>
      </c>
      <c r="N11" s="1" t="s">
        <v>10</v>
      </c>
      <c r="O11" s="1" t="s">
        <v>10</v>
      </c>
      <c r="P11" s="1" t="s">
        <v>10</v>
      </c>
      <c r="Q11" s="76" t="s">
        <v>11</v>
      </c>
      <c r="R11" s="76" t="s">
        <v>2</v>
      </c>
    </row>
    <row r="12" spans="2:18" x14ac:dyDescent="0.2">
      <c r="B12" s="1" t="s">
        <v>162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1" t="s">
        <v>10</v>
      </c>
      <c r="N12" s="1" t="s">
        <v>10</v>
      </c>
      <c r="O12" s="1" t="s">
        <v>10</v>
      </c>
      <c r="P12" s="1" t="s">
        <v>10</v>
      </c>
      <c r="Q12" s="76" t="s">
        <v>11</v>
      </c>
      <c r="R12" s="76" t="s">
        <v>2</v>
      </c>
    </row>
    <row r="13" spans="2:18" x14ac:dyDescent="0.2">
      <c r="B13" s="1" t="s">
        <v>130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1" t="s">
        <v>10</v>
      </c>
      <c r="O13" s="1" t="s">
        <v>10</v>
      </c>
      <c r="P13" s="1" t="s">
        <v>10</v>
      </c>
      <c r="Q13" s="76" t="s">
        <v>11</v>
      </c>
      <c r="R13" s="76" t="s">
        <v>2</v>
      </c>
    </row>
    <row r="14" spans="2:18" x14ac:dyDescent="0.2">
      <c r="B14" s="1" t="s">
        <v>572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1" t="s">
        <v>10</v>
      </c>
      <c r="L14" s="1" t="s">
        <v>10</v>
      </c>
      <c r="M14" s="1" t="s">
        <v>10</v>
      </c>
      <c r="N14" s="1" t="s">
        <v>10</v>
      </c>
      <c r="O14" s="1" t="s">
        <v>10</v>
      </c>
      <c r="P14" s="1" t="s">
        <v>10</v>
      </c>
      <c r="Q14" s="76" t="s">
        <v>11</v>
      </c>
      <c r="R14" s="76" t="s">
        <v>2</v>
      </c>
    </row>
    <row r="15" spans="2:18" x14ac:dyDescent="0.2">
      <c r="B15" s="1" t="s">
        <v>368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1" t="s">
        <v>10</v>
      </c>
      <c r="N15" s="1" t="s">
        <v>10</v>
      </c>
      <c r="O15" s="1" t="s">
        <v>10</v>
      </c>
      <c r="P15" s="1" t="s">
        <v>10</v>
      </c>
      <c r="Q15" s="76" t="s">
        <v>11</v>
      </c>
      <c r="R15" s="76" t="s">
        <v>2</v>
      </c>
    </row>
    <row r="16" spans="2:18" x14ac:dyDescent="0.2">
      <c r="B16" s="1" t="s">
        <v>621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76" t="s">
        <v>11</v>
      </c>
      <c r="R16" s="76" t="s">
        <v>2</v>
      </c>
    </row>
    <row r="17" spans="2:18" x14ac:dyDescent="0.2">
      <c r="B17" s="1" t="s">
        <v>165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76" t="s">
        <v>11</v>
      </c>
      <c r="R17" s="76" t="s">
        <v>2</v>
      </c>
    </row>
    <row r="18" spans="2:18" x14ac:dyDescent="0.2">
      <c r="B18" s="1" t="s">
        <v>627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76" t="s">
        <v>11</v>
      </c>
      <c r="R18" s="76" t="s">
        <v>2</v>
      </c>
    </row>
    <row r="19" spans="2:18" x14ac:dyDescent="0.2">
      <c r="B19" s="36" t="s">
        <v>101</v>
      </c>
      <c r="Q19" s="76" t="s">
        <v>11</v>
      </c>
      <c r="R19" s="76" t="s">
        <v>2</v>
      </c>
    </row>
    <row r="20" spans="2:18" x14ac:dyDescent="0.2">
      <c r="B20" s="36" t="s">
        <v>150</v>
      </c>
      <c r="Q20" s="76" t="s">
        <v>11</v>
      </c>
      <c r="R20" s="76" t="s">
        <v>2</v>
      </c>
    </row>
    <row r="21" spans="2:18" x14ac:dyDescent="0.2">
      <c r="B21" s="36" t="s">
        <v>152</v>
      </c>
      <c r="Q21" s="76" t="s">
        <v>11</v>
      </c>
      <c r="R21" s="76" t="s">
        <v>2</v>
      </c>
    </row>
    <row r="22" spans="2:18" x14ac:dyDescent="0.2">
      <c r="B22" s="76" t="s">
        <v>58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  <row r="23" spans="2:18" x14ac:dyDescent="0.2">
      <c r="B23" s="76" t="s">
        <v>59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X25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">
      <c r="B1" s="37" t="s">
        <v>0</v>
      </c>
      <c r="C1" s="37" t="s">
        <v>1</v>
      </c>
      <c r="X1" s="50" t="s">
        <v>2</v>
      </c>
    </row>
    <row r="2" spans="2:24" x14ac:dyDescent="0.2">
      <c r="B2" s="37" t="s">
        <v>3</v>
      </c>
      <c r="C2" s="37" t="s">
        <v>4</v>
      </c>
      <c r="X2" s="50" t="s">
        <v>2</v>
      </c>
    </row>
    <row r="3" spans="2:24" x14ac:dyDescent="0.2">
      <c r="B3" s="37" t="s">
        <v>5</v>
      </c>
      <c r="C3" s="37" t="s">
        <v>6</v>
      </c>
      <c r="X3" s="50" t="s">
        <v>2</v>
      </c>
    </row>
    <row r="4" spans="2:24" x14ac:dyDescent="0.2">
      <c r="B4" s="37" t="s">
        <v>7</v>
      </c>
      <c r="C4" s="37">
        <v>294</v>
      </c>
      <c r="X4" s="50" t="s">
        <v>2</v>
      </c>
    </row>
    <row r="5" spans="2:24" x14ac:dyDescent="0.2">
      <c r="B5" s="50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X5" s="50" t="s">
        <v>2</v>
      </c>
    </row>
    <row r="6" spans="2:24" x14ac:dyDescent="0.2">
      <c r="B6" s="3" t="s">
        <v>102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0" t="s">
        <v>11</v>
      </c>
      <c r="X6" s="50" t="s">
        <v>2</v>
      </c>
    </row>
    <row r="7" spans="2:24" x14ac:dyDescent="0.2">
      <c r="B7" s="3" t="s">
        <v>154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0" t="s">
        <v>11</v>
      </c>
      <c r="X7" s="50" t="s">
        <v>2</v>
      </c>
    </row>
    <row r="8" spans="2:24" x14ac:dyDescent="0.2">
      <c r="B8" s="1" t="s">
        <v>61</v>
      </c>
      <c r="C8" s="1" t="s">
        <v>62</v>
      </c>
      <c r="D8" s="1" t="s">
        <v>104</v>
      </c>
      <c r="E8" s="1" t="s">
        <v>155</v>
      </c>
      <c r="F8" s="1" t="s">
        <v>63</v>
      </c>
      <c r="G8" s="1" t="s">
        <v>156</v>
      </c>
      <c r="H8" s="1" t="s">
        <v>64</v>
      </c>
      <c r="I8" s="1" t="s">
        <v>65</v>
      </c>
      <c r="J8" s="1" t="s">
        <v>105</v>
      </c>
      <c r="K8" s="1" t="s">
        <v>106</v>
      </c>
      <c r="L8" s="1" t="s">
        <v>66</v>
      </c>
      <c r="M8" s="1" t="s">
        <v>67</v>
      </c>
      <c r="N8" s="1" t="s">
        <v>68</v>
      </c>
      <c r="O8" s="3" t="s">
        <v>107</v>
      </c>
      <c r="P8" s="3" t="s">
        <v>108</v>
      </c>
      <c r="Q8" s="3" t="s">
        <v>109</v>
      </c>
      <c r="R8" s="1" t="s">
        <v>69</v>
      </c>
      <c r="S8" s="1" t="s">
        <v>157</v>
      </c>
      <c r="T8" s="1" t="s">
        <v>70</v>
      </c>
      <c r="U8" s="1" t="s">
        <v>111</v>
      </c>
      <c r="V8" s="1" t="s">
        <v>10</v>
      </c>
      <c r="W8" s="50" t="s">
        <v>11</v>
      </c>
      <c r="X8" s="50" t="s">
        <v>2</v>
      </c>
    </row>
    <row r="9" spans="2:2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10</v>
      </c>
      <c r="K9" s="1" t="s">
        <v>112</v>
      </c>
      <c r="L9" s="1" t="s">
        <v>10</v>
      </c>
      <c r="M9" s="1" t="s">
        <v>15</v>
      </c>
      <c r="N9" s="1" t="s">
        <v>15</v>
      </c>
      <c r="O9" s="3" t="s">
        <v>113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0" t="s">
        <v>11</v>
      </c>
      <c r="X9" s="50" t="s">
        <v>2</v>
      </c>
    </row>
    <row r="10" spans="2:24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114</v>
      </c>
      <c r="N10" s="1" t="s">
        <v>115</v>
      </c>
      <c r="O10" s="1" t="s">
        <v>116</v>
      </c>
      <c r="P10" s="1" t="s">
        <v>117</v>
      </c>
      <c r="Q10" s="1" t="s">
        <v>118</v>
      </c>
      <c r="R10" s="1" t="s">
        <v>119</v>
      </c>
      <c r="S10" s="1" t="s">
        <v>158</v>
      </c>
      <c r="T10" s="1" t="s">
        <v>159</v>
      </c>
      <c r="U10" s="1" t="s">
        <v>160</v>
      </c>
      <c r="V10" s="1" t="s">
        <v>10</v>
      </c>
      <c r="W10" s="50" t="s">
        <v>11</v>
      </c>
      <c r="X10" s="50" t="s">
        <v>2</v>
      </c>
    </row>
    <row r="11" spans="2:24" x14ac:dyDescent="0.2">
      <c r="B11" s="1" t="s">
        <v>161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0</v>
      </c>
      <c r="L11" s="1" t="s">
        <v>10</v>
      </c>
      <c r="M11" s="38">
        <v>0</v>
      </c>
      <c r="N11" s="38">
        <v>0</v>
      </c>
      <c r="O11" s="39">
        <v>0</v>
      </c>
      <c r="P11" s="1" t="s">
        <v>10</v>
      </c>
      <c r="Q11" s="39">
        <v>0</v>
      </c>
      <c r="R11" s="39">
        <v>0</v>
      </c>
      <c r="S11" s="1" t="s">
        <v>10</v>
      </c>
      <c r="T11" s="38">
        <v>0</v>
      </c>
      <c r="U11" s="38">
        <v>0</v>
      </c>
      <c r="V11" s="1" t="s">
        <v>10</v>
      </c>
      <c r="W11" s="50" t="s">
        <v>11</v>
      </c>
      <c r="X11" s="50" t="s">
        <v>2</v>
      </c>
    </row>
    <row r="12" spans="2:24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0</v>
      </c>
      <c r="L12" s="1" t="s">
        <v>10</v>
      </c>
      <c r="M12" s="38">
        <v>0</v>
      </c>
      <c r="N12" s="38">
        <v>0</v>
      </c>
      <c r="O12" s="39">
        <v>0</v>
      </c>
      <c r="P12" s="1" t="s">
        <v>10</v>
      </c>
      <c r="Q12" s="39">
        <v>0</v>
      </c>
      <c r="R12" s="39">
        <v>0</v>
      </c>
      <c r="S12" s="1" t="s">
        <v>10</v>
      </c>
      <c r="T12" s="38">
        <v>0</v>
      </c>
      <c r="U12" s="38">
        <v>0</v>
      </c>
      <c r="V12" s="1" t="s">
        <v>10</v>
      </c>
      <c r="W12" s="50" t="s">
        <v>11</v>
      </c>
      <c r="X12" s="50" t="s">
        <v>2</v>
      </c>
    </row>
    <row r="13" spans="2:24" x14ac:dyDescent="0.2">
      <c r="B13" s="1" t="s">
        <v>162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0</v>
      </c>
      <c r="L13" s="1" t="s">
        <v>10</v>
      </c>
      <c r="M13" s="38">
        <v>0</v>
      </c>
      <c r="N13" s="38">
        <v>0</v>
      </c>
      <c r="O13" s="39">
        <v>0</v>
      </c>
      <c r="P13" s="1" t="s">
        <v>10</v>
      </c>
      <c r="Q13" s="39">
        <v>0</v>
      </c>
      <c r="R13" s="39">
        <v>0</v>
      </c>
      <c r="S13" s="1" t="s">
        <v>10</v>
      </c>
      <c r="T13" s="38">
        <v>0</v>
      </c>
      <c r="U13" s="38">
        <v>0</v>
      </c>
      <c r="V13" s="1" t="s">
        <v>10</v>
      </c>
      <c r="W13" s="50" t="s">
        <v>11</v>
      </c>
      <c r="X13" s="50" t="s">
        <v>2</v>
      </c>
    </row>
    <row r="14" spans="2:24" x14ac:dyDescent="0.2">
      <c r="B14" s="1" t="s">
        <v>130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39">
        <v>0</v>
      </c>
      <c r="L14" s="1" t="s">
        <v>10</v>
      </c>
      <c r="M14" s="38">
        <v>0</v>
      </c>
      <c r="N14" s="38">
        <v>0</v>
      </c>
      <c r="O14" s="39">
        <v>0</v>
      </c>
      <c r="P14" s="1" t="s">
        <v>10</v>
      </c>
      <c r="Q14" s="39">
        <v>0</v>
      </c>
      <c r="R14" s="39">
        <v>0</v>
      </c>
      <c r="S14" s="1" t="s">
        <v>10</v>
      </c>
      <c r="T14" s="38">
        <v>0</v>
      </c>
      <c r="U14" s="38">
        <v>0</v>
      </c>
      <c r="V14" s="1" t="s">
        <v>10</v>
      </c>
      <c r="W14" s="50" t="s">
        <v>11</v>
      </c>
      <c r="X14" s="50" t="s">
        <v>2</v>
      </c>
    </row>
    <row r="15" spans="2:24" x14ac:dyDescent="0.2">
      <c r="B15" s="1" t="s">
        <v>163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39">
        <v>0</v>
      </c>
      <c r="L15" s="1" t="s">
        <v>10</v>
      </c>
      <c r="M15" s="38">
        <v>0</v>
      </c>
      <c r="N15" s="38">
        <v>0</v>
      </c>
      <c r="O15" s="39">
        <v>0</v>
      </c>
      <c r="P15" s="1" t="s">
        <v>10</v>
      </c>
      <c r="Q15" s="39">
        <v>0</v>
      </c>
      <c r="R15" s="39">
        <v>0</v>
      </c>
      <c r="S15" s="1" t="s">
        <v>10</v>
      </c>
      <c r="T15" s="38">
        <v>0</v>
      </c>
      <c r="U15" s="38">
        <v>0</v>
      </c>
      <c r="V15" s="1" t="s">
        <v>10</v>
      </c>
      <c r="W15" s="50" t="s">
        <v>11</v>
      </c>
      <c r="X15" s="50" t="s">
        <v>2</v>
      </c>
    </row>
    <row r="16" spans="2:24" x14ac:dyDescent="0.2">
      <c r="B16" s="1" t="s">
        <v>164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39">
        <v>0</v>
      </c>
      <c r="L16" s="1" t="s">
        <v>10</v>
      </c>
      <c r="M16" s="38">
        <v>0</v>
      </c>
      <c r="N16" s="38">
        <v>0</v>
      </c>
      <c r="O16" s="39">
        <v>0</v>
      </c>
      <c r="P16" s="1" t="s">
        <v>10</v>
      </c>
      <c r="Q16" s="39">
        <v>0</v>
      </c>
      <c r="R16" s="39">
        <v>0</v>
      </c>
      <c r="S16" s="1" t="s">
        <v>10</v>
      </c>
      <c r="T16" s="38">
        <v>0</v>
      </c>
      <c r="U16" s="38">
        <v>0</v>
      </c>
      <c r="V16" s="1" t="s">
        <v>10</v>
      </c>
      <c r="W16" s="50" t="s">
        <v>11</v>
      </c>
      <c r="X16" s="50" t="s">
        <v>2</v>
      </c>
    </row>
    <row r="17" spans="2:24" x14ac:dyDescent="0.2">
      <c r="B17" s="1" t="s">
        <v>165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39">
        <v>0</v>
      </c>
      <c r="L17" s="1" t="s">
        <v>10</v>
      </c>
      <c r="M17" s="38">
        <v>0</v>
      </c>
      <c r="N17" s="38">
        <v>0</v>
      </c>
      <c r="O17" s="39">
        <v>0</v>
      </c>
      <c r="P17" s="1" t="s">
        <v>10</v>
      </c>
      <c r="Q17" s="39">
        <v>0</v>
      </c>
      <c r="R17" s="39">
        <v>0</v>
      </c>
      <c r="S17" s="1" t="s">
        <v>10</v>
      </c>
      <c r="T17" s="38">
        <v>0</v>
      </c>
      <c r="U17" s="38">
        <v>0</v>
      </c>
      <c r="V17" s="1" t="s">
        <v>10</v>
      </c>
      <c r="W17" s="50" t="s">
        <v>11</v>
      </c>
      <c r="X17" s="50" t="s">
        <v>2</v>
      </c>
    </row>
    <row r="18" spans="2:24" x14ac:dyDescent="0.2">
      <c r="B18" s="1" t="s">
        <v>166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39">
        <v>0</v>
      </c>
      <c r="L18" s="1" t="s">
        <v>10</v>
      </c>
      <c r="M18" s="38">
        <v>0</v>
      </c>
      <c r="N18" s="38">
        <v>0</v>
      </c>
      <c r="O18" s="39">
        <v>0</v>
      </c>
      <c r="P18" s="1" t="s">
        <v>10</v>
      </c>
      <c r="Q18" s="39">
        <v>0</v>
      </c>
      <c r="R18" s="39">
        <v>0</v>
      </c>
      <c r="S18" s="1" t="s">
        <v>10</v>
      </c>
      <c r="T18" s="38">
        <v>0</v>
      </c>
      <c r="U18" s="38">
        <v>0</v>
      </c>
      <c r="V18" s="1" t="s">
        <v>10</v>
      </c>
      <c r="W18" s="50" t="s">
        <v>11</v>
      </c>
      <c r="X18" s="50" t="s">
        <v>2</v>
      </c>
    </row>
    <row r="19" spans="2:24" x14ac:dyDescent="0.2">
      <c r="B19" s="36" t="s">
        <v>101</v>
      </c>
      <c r="W19" s="50" t="s">
        <v>11</v>
      </c>
      <c r="X19" s="50" t="s">
        <v>2</v>
      </c>
    </row>
    <row r="20" spans="2:24" x14ac:dyDescent="0.2">
      <c r="B20" s="36" t="s">
        <v>150</v>
      </c>
      <c r="W20" s="50" t="s">
        <v>11</v>
      </c>
      <c r="X20" s="50" t="s">
        <v>2</v>
      </c>
    </row>
    <row r="21" spans="2:24" x14ac:dyDescent="0.2">
      <c r="B21" s="36" t="s">
        <v>151</v>
      </c>
      <c r="W21" s="50" t="s">
        <v>11</v>
      </c>
      <c r="X21" s="50" t="s">
        <v>2</v>
      </c>
    </row>
    <row r="22" spans="2:24" x14ac:dyDescent="0.2">
      <c r="B22" s="36" t="s">
        <v>152</v>
      </c>
      <c r="W22" s="50" t="s">
        <v>11</v>
      </c>
      <c r="X22" s="50" t="s">
        <v>2</v>
      </c>
    </row>
    <row r="23" spans="2:24" x14ac:dyDescent="0.2">
      <c r="B23" s="36" t="s">
        <v>153</v>
      </c>
      <c r="W23" s="50" t="s">
        <v>11</v>
      </c>
      <c r="X23" s="50" t="s">
        <v>2</v>
      </c>
    </row>
    <row r="24" spans="2:24" x14ac:dyDescent="0.2">
      <c r="B24" s="50" t="s">
        <v>58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</row>
    <row r="25" spans="2:24" x14ac:dyDescent="0.2">
      <c r="B25" s="50" t="s">
        <v>59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</row>
  </sheetData>
  <mergeCells count="5">
    <mergeCell ref="B5:V5"/>
    <mergeCell ref="B24:V24"/>
    <mergeCell ref="B25:V25"/>
    <mergeCell ref="W6:W23"/>
    <mergeCell ref="X1:X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89"/>
  <sheetViews>
    <sheetView rightToLeft="1" workbookViewId="0">
      <selection activeCell="H82" sqref="H82"/>
    </sheetView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33" customWidth="1"/>
    <col min="8" max="8" width="9" customWidth="1"/>
    <col min="9" max="9" width="15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24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4" x14ac:dyDescent="0.2">
      <c r="B1" s="37" t="s">
        <v>0</v>
      </c>
      <c r="C1" s="37" t="s">
        <v>1</v>
      </c>
      <c r="X1" s="51" t="s">
        <v>2</v>
      </c>
    </row>
    <row r="2" spans="2:24" x14ac:dyDescent="0.2">
      <c r="B2" s="37" t="s">
        <v>3</v>
      </c>
      <c r="C2" s="37" t="s">
        <v>4</v>
      </c>
      <c r="X2" s="51" t="s">
        <v>2</v>
      </c>
    </row>
    <row r="3" spans="2:24" x14ac:dyDescent="0.2">
      <c r="B3" s="37" t="s">
        <v>5</v>
      </c>
      <c r="C3" s="37" t="s">
        <v>6</v>
      </c>
      <c r="X3" s="51" t="s">
        <v>2</v>
      </c>
    </row>
    <row r="4" spans="2:24" x14ac:dyDescent="0.2">
      <c r="B4" s="37" t="s">
        <v>7</v>
      </c>
      <c r="C4" s="37">
        <v>294</v>
      </c>
      <c r="X4" s="51" t="s">
        <v>2</v>
      </c>
    </row>
    <row r="5" spans="2:24" x14ac:dyDescent="0.2">
      <c r="B5" s="51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X5" s="51" t="s">
        <v>2</v>
      </c>
    </row>
    <row r="6" spans="2:24" x14ac:dyDescent="0.2">
      <c r="B6" s="3" t="s">
        <v>102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1" t="s">
        <v>11</v>
      </c>
      <c r="X6" s="51" t="s">
        <v>2</v>
      </c>
    </row>
    <row r="7" spans="2:24" x14ac:dyDescent="0.2">
      <c r="B7" s="3" t="s">
        <v>167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1" t="s">
        <v>11</v>
      </c>
      <c r="X7" s="51" t="s">
        <v>2</v>
      </c>
    </row>
    <row r="8" spans="2:24" x14ac:dyDescent="0.2">
      <c r="B8" s="1" t="s">
        <v>61</v>
      </c>
      <c r="C8" s="1" t="s">
        <v>62</v>
      </c>
      <c r="D8" s="1" t="s">
        <v>104</v>
      </c>
      <c r="E8" s="1" t="s">
        <v>155</v>
      </c>
      <c r="F8" s="1" t="s">
        <v>63</v>
      </c>
      <c r="G8" s="1" t="s">
        <v>156</v>
      </c>
      <c r="H8" s="1" t="s">
        <v>64</v>
      </c>
      <c r="I8" s="1" t="s">
        <v>65</v>
      </c>
      <c r="J8" s="1" t="s">
        <v>105</v>
      </c>
      <c r="K8" s="1" t="s">
        <v>106</v>
      </c>
      <c r="L8" s="1" t="s">
        <v>66</v>
      </c>
      <c r="M8" s="1" t="s">
        <v>67</v>
      </c>
      <c r="N8" s="1" t="s">
        <v>68</v>
      </c>
      <c r="O8" s="3" t="s">
        <v>107</v>
      </c>
      <c r="P8" s="3" t="s">
        <v>108</v>
      </c>
      <c r="Q8" s="3" t="s">
        <v>109</v>
      </c>
      <c r="R8" s="1" t="s">
        <v>69</v>
      </c>
      <c r="S8" s="1" t="s">
        <v>157</v>
      </c>
      <c r="T8" s="1" t="s">
        <v>70</v>
      </c>
      <c r="U8" s="1" t="s">
        <v>111</v>
      </c>
      <c r="V8" s="1" t="s">
        <v>10</v>
      </c>
      <c r="W8" s="51" t="s">
        <v>11</v>
      </c>
      <c r="X8" s="51" t="s">
        <v>2</v>
      </c>
    </row>
    <row r="9" spans="2:2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168</v>
      </c>
      <c r="K9" s="1" t="s">
        <v>112</v>
      </c>
      <c r="L9" s="1" t="s">
        <v>10</v>
      </c>
      <c r="M9" s="1" t="s">
        <v>15</v>
      </c>
      <c r="N9" s="1" t="s">
        <v>15</v>
      </c>
      <c r="O9" s="3" t="s">
        <v>113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1" t="s">
        <v>11</v>
      </c>
      <c r="X9" s="51" t="s">
        <v>2</v>
      </c>
    </row>
    <row r="10" spans="2:24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114</v>
      </c>
      <c r="N10" s="1" t="s">
        <v>115</v>
      </c>
      <c r="O10" s="1" t="s">
        <v>116</v>
      </c>
      <c r="P10" s="1" t="s">
        <v>117</v>
      </c>
      <c r="Q10" s="1" t="s">
        <v>118</v>
      </c>
      <c r="R10" s="1" t="s">
        <v>119</v>
      </c>
      <c r="S10" s="1" t="s">
        <v>158</v>
      </c>
      <c r="T10" s="1" t="s">
        <v>159</v>
      </c>
      <c r="U10" s="1" t="s">
        <v>160</v>
      </c>
      <c r="V10" s="1" t="s">
        <v>10</v>
      </c>
      <c r="W10" s="51" t="s">
        <v>11</v>
      </c>
      <c r="X10" s="51" t="s">
        <v>2</v>
      </c>
    </row>
    <row r="11" spans="2:24" x14ac:dyDescent="0.2">
      <c r="B11" s="1" t="s">
        <v>169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4.18</v>
      </c>
      <c r="L11" s="1" t="s">
        <v>10</v>
      </c>
      <c r="M11" s="38">
        <v>2.8899999999999999E-2</v>
      </c>
      <c r="N11" s="38">
        <v>4.6699999999999998E-2</v>
      </c>
      <c r="O11" s="39">
        <v>61095774.579999998</v>
      </c>
      <c r="P11" s="1" t="s">
        <v>10</v>
      </c>
      <c r="Q11" s="39">
        <v>159.87</v>
      </c>
      <c r="R11" s="39">
        <v>63965.06</v>
      </c>
      <c r="S11" s="1" t="s">
        <v>10</v>
      </c>
      <c r="T11" s="38">
        <v>1</v>
      </c>
      <c r="U11" s="38">
        <v>0.1895</v>
      </c>
      <c r="V11" s="1" t="s">
        <v>10</v>
      </c>
      <c r="W11" s="51" t="s">
        <v>11</v>
      </c>
      <c r="X11" s="51" t="s">
        <v>2</v>
      </c>
    </row>
    <row r="12" spans="2:24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4.3899999999999997</v>
      </c>
      <c r="L12" s="1" t="s">
        <v>10</v>
      </c>
      <c r="M12" s="38">
        <v>2.7199999999999998E-2</v>
      </c>
      <c r="N12" s="38">
        <v>4.4400000000000002E-2</v>
      </c>
      <c r="O12" s="39">
        <v>59455317.740000002</v>
      </c>
      <c r="P12" s="1" t="s">
        <v>10</v>
      </c>
      <c r="Q12" s="39">
        <v>159.87</v>
      </c>
      <c r="R12" s="39">
        <v>58249.29</v>
      </c>
      <c r="S12" s="1" t="s">
        <v>10</v>
      </c>
      <c r="T12" s="38">
        <v>0.91059999999999997</v>
      </c>
      <c r="U12" s="38">
        <v>0.1726</v>
      </c>
      <c r="V12" s="1" t="s">
        <v>10</v>
      </c>
      <c r="W12" s="51" t="s">
        <v>11</v>
      </c>
      <c r="X12" s="51" t="s">
        <v>2</v>
      </c>
    </row>
    <row r="13" spans="2:24" x14ac:dyDescent="0.2">
      <c r="B13" s="1" t="s">
        <v>162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4.76</v>
      </c>
      <c r="L13" s="1" t="s">
        <v>10</v>
      </c>
      <c r="M13" s="38">
        <v>1.72E-2</v>
      </c>
      <c r="N13" s="38">
        <v>3.5900000000000001E-2</v>
      </c>
      <c r="O13" s="39">
        <v>31387241.149999999</v>
      </c>
      <c r="P13" s="1" t="s">
        <v>10</v>
      </c>
      <c r="Q13" s="39">
        <v>89.51</v>
      </c>
      <c r="R13" s="39">
        <v>31689.06</v>
      </c>
      <c r="S13" s="1" t="s">
        <v>10</v>
      </c>
      <c r="T13" s="38">
        <v>0.49540000000000001</v>
      </c>
      <c r="U13" s="38">
        <v>9.3899999999999997E-2</v>
      </c>
      <c r="V13" s="1" t="s">
        <v>10</v>
      </c>
      <c r="W13" s="51" t="s">
        <v>11</v>
      </c>
      <c r="X13" s="51" t="s">
        <v>2</v>
      </c>
    </row>
    <row r="14" spans="2:24" x14ac:dyDescent="0.2">
      <c r="B14" s="40" t="s">
        <v>170</v>
      </c>
      <c r="C14" s="41">
        <v>2310225</v>
      </c>
      <c r="D14" s="40" t="s">
        <v>123</v>
      </c>
      <c r="E14" s="40" t="s">
        <v>171</v>
      </c>
      <c r="F14" s="41">
        <v>520032046</v>
      </c>
      <c r="G14" s="40" t="s">
        <v>172</v>
      </c>
      <c r="H14" s="40" t="s">
        <v>173</v>
      </c>
      <c r="I14" s="40" t="s">
        <v>86</v>
      </c>
      <c r="J14" s="40" t="s">
        <v>10</v>
      </c>
      <c r="K14" s="43">
        <v>3.67</v>
      </c>
      <c r="L14" s="40" t="s">
        <v>87</v>
      </c>
      <c r="M14" s="42">
        <v>1.2200000000000001E-2</v>
      </c>
      <c r="N14" s="42">
        <v>1.9400000000000001E-2</v>
      </c>
      <c r="O14" s="43">
        <v>1520000</v>
      </c>
      <c r="P14" s="43">
        <v>109.98</v>
      </c>
      <c r="Q14" s="43">
        <v>0</v>
      </c>
      <c r="R14" s="43">
        <v>1671.7</v>
      </c>
      <c r="S14" s="42">
        <v>5.0000000000000001E-4</v>
      </c>
      <c r="T14" s="42">
        <v>2.6100000000000002E-2</v>
      </c>
      <c r="U14" s="42">
        <v>4.8999999999999998E-3</v>
      </c>
      <c r="V14" s="40" t="s">
        <v>10</v>
      </c>
      <c r="W14" s="51" t="s">
        <v>11</v>
      </c>
      <c r="X14" s="51" t="s">
        <v>2</v>
      </c>
    </row>
    <row r="15" spans="2:24" x14ac:dyDescent="0.2">
      <c r="B15" s="40" t="s">
        <v>174</v>
      </c>
      <c r="C15" s="41">
        <v>6000236</v>
      </c>
      <c r="D15" s="40" t="s">
        <v>123</v>
      </c>
      <c r="E15" s="40" t="s">
        <v>171</v>
      </c>
      <c r="F15" s="41">
        <v>520000472</v>
      </c>
      <c r="G15" s="40" t="s">
        <v>175</v>
      </c>
      <c r="H15" s="40" t="s">
        <v>176</v>
      </c>
      <c r="I15" s="40" t="s">
        <v>177</v>
      </c>
      <c r="J15" s="40" t="s">
        <v>10</v>
      </c>
      <c r="K15" s="43">
        <v>1.6</v>
      </c>
      <c r="L15" s="40" t="s">
        <v>87</v>
      </c>
      <c r="M15" s="42">
        <v>4.4999999999999998E-2</v>
      </c>
      <c r="N15" s="42">
        <v>2.1100000000000001E-2</v>
      </c>
      <c r="O15" s="43">
        <v>636199</v>
      </c>
      <c r="P15" s="43">
        <v>119.1</v>
      </c>
      <c r="Q15" s="43">
        <v>0</v>
      </c>
      <c r="R15" s="43">
        <v>757.71</v>
      </c>
      <c r="S15" s="42">
        <v>2.0000000000000001E-4</v>
      </c>
      <c r="T15" s="42">
        <v>1.18E-2</v>
      </c>
      <c r="U15" s="42">
        <v>2.2000000000000001E-3</v>
      </c>
      <c r="V15" s="40" t="s">
        <v>10</v>
      </c>
      <c r="W15" s="51" t="s">
        <v>11</v>
      </c>
      <c r="X15" s="51" t="s">
        <v>2</v>
      </c>
    </row>
    <row r="16" spans="2:24" x14ac:dyDescent="0.2">
      <c r="B16" s="40" t="s">
        <v>178</v>
      </c>
      <c r="C16" s="41">
        <v>6000285</v>
      </c>
      <c r="D16" s="40" t="s">
        <v>123</v>
      </c>
      <c r="E16" s="40" t="s">
        <v>171</v>
      </c>
      <c r="F16" s="41">
        <v>520000472</v>
      </c>
      <c r="G16" s="40" t="s">
        <v>175</v>
      </c>
      <c r="H16" s="40" t="s">
        <v>176</v>
      </c>
      <c r="I16" s="40" t="s">
        <v>177</v>
      </c>
      <c r="J16" s="40" t="s">
        <v>10</v>
      </c>
      <c r="K16" s="43">
        <v>6.41</v>
      </c>
      <c r="L16" s="40" t="s">
        <v>87</v>
      </c>
      <c r="M16" s="42">
        <v>2.3900000000000001E-2</v>
      </c>
      <c r="N16" s="42">
        <v>2.5899999999999999E-2</v>
      </c>
      <c r="O16" s="43">
        <v>1197889</v>
      </c>
      <c r="P16" s="43">
        <v>110.53</v>
      </c>
      <c r="Q16" s="43">
        <v>0</v>
      </c>
      <c r="R16" s="43">
        <v>1324.03</v>
      </c>
      <c r="S16" s="42">
        <v>2.9999999999999997E-4</v>
      </c>
      <c r="T16" s="42">
        <v>2.07E-2</v>
      </c>
      <c r="U16" s="42">
        <v>3.8999999999999998E-3</v>
      </c>
      <c r="V16" s="40" t="s">
        <v>10</v>
      </c>
      <c r="W16" s="51" t="s">
        <v>11</v>
      </c>
      <c r="X16" s="51" t="s">
        <v>2</v>
      </c>
    </row>
    <row r="17" spans="2:24" x14ac:dyDescent="0.2">
      <c r="B17" s="40" t="s">
        <v>179</v>
      </c>
      <c r="C17" s="41">
        <v>1138650</v>
      </c>
      <c r="D17" s="40" t="s">
        <v>123</v>
      </c>
      <c r="E17" s="40" t="s">
        <v>171</v>
      </c>
      <c r="F17" s="41">
        <v>510960719</v>
      </c>
      <c r="G17" s="40" t="s">
        <v>180</v>
      </c>
      <c r="H17" s="40" t="s">
        <v>176</v>
      </c>
      <c r="I17" s="40" t="s">
        <v>177</v>
      </c>
      <c r="J17" s="40" t="s">
        <v>10</v>
      </c>
      <c r="K17" s="43">
        <v>3.38</v>
      </c>
      <c r="L17" s="40" t="s">
        <v>87</v>
      </c>
      <c r="M17" s="42">
        <v>1.34E-2</v>
      </c>
      <c r="N17" s="42">
        <v>2.5399999999999999E-2</v>
      </c>
      <c r="O17" s="43">
        <v>812500</v>
      </c>
      <c r="P17" s="43">
        <v>108.45</v>
      </c>
      <c r="Q17" s="43">
        <v>77.16</v>
      </c>
      <c r="R17" s="43">
        <v>958.31</v>
      </c>
      <c r="S17" s="42">
        <v>2.9999999999999997E-4</v>
      </c>
      <c r="T17" s="42">
        <v>1.4999999999999999E-2</v>
      </c>
      <c r="U17" s="42">
        <v>2.8E-3</v>
      </c>
      <c r="V17" s="40" t="s">
        <v>10</v>
      </c>
      <c r="W17" s="51" t="s">
        <v>11</v>
      </c>
      <c r="X17" s="51" t="s">
        <v>2</v>
      </c>
    </row>
    <row r="18" spans="2:24" x14ac:dyDescent="0.2">
      <c r="B18" s="40" t="s">
        <v>181</v>
      </c>
      <c r="C18" s="41">
        <v>1178672</v>
      </c>
      <c r="D18" s="40" t="s">
        <v>123</v>
      </c>
      <c r="E18" s="40" t="s">
        <v>171</v>
      </c>
      <c r="F18" s="41">
        <v>510960719</v>
      </c>
      <c r="G18" s="40" t="s">
        <v>180</v>
      </c>
      <c r="H18" s="40" t="s">
        <v>85</v>
      </c>
      <c r="I18" s="40" t="s">
        <v>86</v>
      </c>
      <c r="J18" s="40" t="s">
        <v>10</v>
      </c>
      <c r="K18" s="43">
        <v>7.49</v>
      </c>
      <c r="L18" s="40" t="s">
        <v>87</v>
      </c>
      <c r="M18" s="42">
        <v>8.9999999999999993E-3</v>
      </c>
      <c r="N18" s="42">
        <v>3.04E-2</v>
      </c>
      <c r="O18" s="43">
        <v>2500000</v>
      </c>
      <c r="P18" s="43">
        <v>93.65</v>
      </c>
      <c r="Q18" s="43">
        <v>12.35</v>
      </c>
      <c r="R18" s="43">
        <v>2353.6</v>
      </c>
      <c r="S18" s="42">
        <v>1E-3</v>
      </c>
      <c r="T18" s="42">
        <v>3.6799999999999999E-2</v>
      </c>
      <c r="U18" s="42">
        <v>7.0000000000000001E-3</v>
      </c>
      <c r="V18" s="40" t="s">
        <v>10</v>
      </c>
      <c r="W18" s="51" t="s">
        <v>11</v>
      </c>
      <c r="X18" s="51" t="s">
        <v>2</v>
      </c>
    </row>
    <row r="19" spans="2:24" x14ac:dyDescent="0.2">
      <c r="B19" s="40" t="s">
        <v>182</v>
      </c>
      <c r="C19" s="41">
        <v>1158609</v>
      </c>
      <c r="D19" s="40" t="s">
        <v>123</v>
      </c>
      <c r="E19" s="40" t="s">
        <v>171</v>
      </c>
      <c r="F19" s="41">
        <v>520026683</v>
      </c>
      <c r="G19" s="40" t="s">
        <v>180</v>
      </c>
      <c r="H19" s="40" t="s">
        <v>183</v>
      </c>
      <c r="I19" s="40" t="s">
        <v>86</v>
      </c>
      <c r="J19" s="40" t="s">
        <v>10</v>
      </c>
      <c r="K19" s="43">
        <v>4.04</v>
      </c>
      <c r="L19" s="40" t="s">
        <v>87</v>
      </c>
      <c r="M19" s="42">
        <v>1.14E-2</v>
      </c>
      <c r="N19" s="42">
        <v>2.5999999999999999E-2</v>
      </c>
      <c r="O19" s="43">
        <v>892611</v>
      </c>
      <c r="P19" s="43">
        <v>103.86</v>
      </c>
      <c r="Q19" s="43">
        <v>0</v>
      </c>
      <c r="R19" s="43">
        <v>927.07</v>
      </c>
      <c r="S19" s="42">
        <v>4.0000000000000002E-4</v>
      </c>
      <c r="T19" s="42">
        <v>1.4500000000000001E-2</v>
      </c>
      <c r="U19" s="42">
        <v>2.7000000000000001E-3</v>
      </c>
      <c r="V19" s="40" t="s">
        <v>10</v>
      </c>
      <c r="W19" s="51" t="s">
        <v>11</v>
      </c>
      <c r="X19" s="51" t="s">
        <v>2</v>
      </c>
    </row>
    <row r="20" spans="2:24" x14ac:dyDescent="0.2">
      <c r="B20" s="40" t="s">
        <v>184</v>
      </c>
      <c r="C20" s="41">
        <v>1133487</v>
      </c>
      <c r="D20" s="40" t="s">
        <v>123</v>
      </c>
      <c r="E20" s="40" t="s">
        <v>171</v>
      </c>
      <c r="F20" s="41">
        <v>511659401</v>
      </c>
      <c r="G20" s="40" t="s">
        <v>180</v>
      </c>
      <c r="H20" s="40" t="s">
        <v>183</v>
      </c>
      <c r="I20" s="40" t="s">
        <v>86</v>
      </c>
      <c r="J20" s="40" t="s">
        <v>10</v>
      </c>
      <c r="K20" s="43">
        <v>2.37</v>
      </c>
      <c r="L20" s="40" t="s">
        <v>87</v>
      </c>
      <c r="M20" s="42">
        <v>2.3400000000000001E-2</v>
      </c>
      <c r="N20" s="42">
        <v>2.53E-2</v>
      </c>
      <c r="O20" s="43">
        <v>214088.91</v>
      </c>
      <c r="P20" s="43">
        <v>112.87</v>
      </c>
      <c r="Q20" s="43">
        <v>0</v>
      </c>
      <c r="R20" s="43">
        <v>241.64</v>
      </c>
      <c r="S20" s="42">
        <v>1E-4</v>
      </c>
      <c r="T20" s="42">
        <v>3.8E-3</v>
      </c>
      <c r="U20" s="42">
        <v>6.9999999999999999E-4</v>
      </c>
      <c r="V20" s="40" t="s">
        <v>10</v>
      </c>
      <c r="W20" s="51" t="s">
        <v>11</v>
      </c>
      <c r="X20" s="51" t="s">
        <v>2</v>
      </c>
    </row>
    <row r="21" spans="2:24" x14ac:dyDescent="0.2">
      <c r="B21" s="40" t="s">
        <v>185</v>
      </c>
      <c r="C21" s="41">
        <v>7590284</v>
      </c>
      <c r="D21" s="40" t="s">
        <v>123</v>
      </c>
      <c r="E21" s="40" t="s">
        <v>171</v>
      </c>
      <c r="F21" s="41">
        <v>520001736</v>
      </c>
      <c r="G21" s="40" t="s">
        <v>180</v>
      </c>
      <c r="H21" s="40" t="s">
        <v>183</v>
      </c>
      <c r="I21" s="40" t="s">
        <v>86</v>
      </c>
      <c r="J21" s="40" t="s">
        <v>10</v>
      </c>
      <c r="K21" s="43">
        <v>5.89</v>
      </c>
      <c r="L21" s="40" t="s">
        <v>87</v>
      </c>
      <c r="M21" s="42">
        <v>5.8999999999999999E-3</v>
      </c>
      <c r="N21" s="42">
        <v>3.0300000000000001E-2</v>
      </c>
      <c r="O21" s="43">
        <v>1579564</v>
      </c>
      <c r="P21" s="43">
        <v>93.79</v>
      </c>
      <c r="Q21" s="43">
        <v>0</v>
      </c>
      <c r="R21" s="43">
        <v>1481.47</v>
      </c>
      <c r="S21" s="42">
        <v>1.4E-3</v>
      </c>
      <c r="T21" s="42">
        <v>2.3199999999999998E-2</v>
      </c>
      <c r="U21" s="42">
        <v>4.4000000000000003E-3</v>
      </c>
      <c r="V21" s="40" t="s">
        <v>10</v>
      </c>
      <c r="W21" s="51" t="s">
        <v>11</v>
      </c>
      <c r="X21" s="51" t="s">
        <v>2</v>
      </c>
    </row>
    <row r="22" spans="2:24" x14ac:dyDescent="0.2">
      <c r="B22" s="40" t="s">
        <v>186</v>
      </c>
      <c r="C22" s="41">
        <v>2260636</v>
      </c>
      <c r="D22" s="40" t="s">
        <v>123</v>
      </c>
      <c r="E22" s="40" t="s">
        <v>171</v>
      </c>
      <c r="F22" s="41">
        <v>520024126</v>
      </c>
      <c r="G22" s="40" t="s">
        <v>180</v>
      </c>
      <c r="H22" s="40" t="s">
        <v>183</v>
      </c>
      <c r="I22" s="40" t="s">
        <v>86</v>
      </c>
      <c r="J22" s="40" t="s">
        <v>10</v>
      </c>
      <c r="K22" s="43">
        <v>6.57</v>
      </c>
      <c r="L22" s="40" t="s">
        <v>87</v>
      </c>
      <c r="M22" s="42">
        <v>3.5000000000000001E-3</v>
      </c>
      <c r="N22" s="42">
        <v>3.0700000000000002E-2</v>
      </c>
      <c r="O22" s="43">
        <v>2000000</v>
      </c>
      <c r="P22" s="43">
        <v>91.16</v>
      </c>
      <c r="Q22" s="43">
        <v>0</v>
      </c>
      <c r="R22" s="43">
        <v>1823.2</v>
      </c>
      <c r="S22" s="42">
        <v>6.9999999999999999E-4</v>
      </c>
      <c r="T22" s="42">
        <v>2.8500000000000001E-2</v>
      </c>
      <c r="U22" s="42">
        <v>5.4000000000000003E-3</v>
      </c>
      <c r="V22" s="40" t="s">
        <v>10</v>
      </c>
      <c r="W22" s="51" t="s">
        <v>11</v>
      </c>
      <c r="X22" s="51" t="s">
        <v>2</v>
      </c>
    </row>
    <row r="23" spans="2:24" x14ac:dyDescent="0.2">
      <c r="B23" s="40" t="s">
        <v>187</v>
      </c>
      <c r="C23" s="41">
        <v>1110915</v>
      </c>
      <c r="D23" s="40" t="s">
        <v>123</v>
      </c>
      <c r="E23" s="40" t="s">
        <v>171</v>
      </c>
      <c r="F23" s="41">
        <v>520043605</v>
      </c>
      <c r="G23" s="40" t="s">
        <v>188</v>
      </c>
      <c r="H23" s="40" t="s">
        <v>189</v>
      </c>
      <c r="I23" s="40" t="s">
        <v>86</v>
      </c>
      <c r="J23" s="40" t="s">
        <v>10</v>
      </c>
      <c r="K23" s="43">
        <v>5.92</v>
      </c>
      <c r="L23" s="40" t="s">
        <v>87</v>
      </c>
      <c r="M23" s="42">
        <v>5.1499999999999997E-2</v>
      </c>
      <c r="N23" s="42">
        <v>2.9499999999999998E-2</v>
      </c>
      <c r="O23" s="43">
        <v>587287.1</v>
      </c>
      <c r="P23" s="43">
        <v>153</v>
      </c>
      <c r="Q23" s="43">
        <v>0</v>
      </c>
      <c r="R23" s="43">
        <v>898.55</v>
      </c>
      <c r="S23" s="42">
        <v>2.0000000000000001E-4</v>
      </c>
      <c r="T23" s="42">
        <v>1.4E-2</v>
      </c>
      <c r="U23" s="42">
        <v>2.7000000000000001E-3</v>
      </c>
      <c r="V23" s="40" t="s">
        <v>10</v>
      </c>
      <c r="W23" s="51" t="s">
        <v>11</v>
      </c>
      <c r="X23" s="51" t="s">
        <v>2</v>
      </c>
    </row>
    <row r="24" spans="2:24" x14ac:dyDescent="0.2">
      <c r="B24" s="40" t="s">
        <v>190</v>
      </c>
      <c r="C24" s="41">
        <v>1189414</v>
      </c>
      <c r="D24" s="40" t="s">
        <v>123</v>
      </c>
      <c r="E24" s="40" t="s">
        <v>171</v>
      </c>
      <c r="F24" s="41">
        <v>520038506</v>
      </c>
      <c r="G24" s="40" t="s">
        <v>180</v>
      </c>
      <c r="H24" s="40" t="s">
        <v>189</v>
      </c>
      <c r="I24" s="40" t="s">
        <v>86</v>
      </c>
      <c r="J24" s="40" t="s">
        <v>10</v>
      </c>
      <c r="K24" s="43">
        <v>7.48</v>
      </c>
      <c r="L24" s="40" t="s">
        <v>87</v>
      </c>
      <c r="M24" s="42">
        <v>2.5600000000000001E-2</v>
      </c>
      <c r="N24" s="42">
        <v>3.9699999999999999E-2</v>
      </c>
      <c r="O24" s="43">
        <v>2714884</v>
      </c>
      <c r="P24" s="43">
        <v>95.72</v>
      </c>
      <c r="Q24" s="43">
        <v>0</v>
      </c>
      <c r="R24" s="43">
        <v>2598.69</v>
      </c>
      <c r="S24" s="42">
        <v>2.5999999999999999E-3</v>
      </c>
      <c r="T24" s="42">
        <v>4.0599999999999997E-2</v>
      </c>
      <c r="U24" s="42">
        <v>7.7000000000000002E-3</v>
      </c>
      <c r="V24" s="40" t="s">
        <v>10</v>
      </c>
      <c r="W24" s="51" t="s">
        <v>11</v>
      </c>
      <c r="X24" s="51" t="s">
        <v>2</v>
      </c>
    </row>
    <row r="25" spans="2:24" x14ac:dyDescent="0.2">
      <c r="B25" s="40" t="s">
        <v>191</v>
      </c>
      <c r="C25" s="41">
        <v>1162221</v>
      </c>
      <c r="D25" s="40" t="s">
        <v>123</v>
      </c>
      <c r="E25" s="40" t="s">
        <v>171</v>
      </c>
      <c r="F25" s="41">
        <v>513623314</v>
      </c>
      <c r="G25" s="40" t="s">
        <v>180</v>
      </c>
      <c r="H25" s="40" t="s">
        <v>192</v>
      </c>
      <c r="I25" s="40" t="s">
        <v>177</v>
      </c>
      <c r="J25" s="40" t="s">
        <v>10</v>
      </c>
      <c r="K25" s="43">
        <v>4.9000000000000004</v>
      </c>
      <c r="L25" s="40" t="s">
        <v>87</v>
      </c>
      <c r="M25" s="42">
        <v>1.17E-2</v>
      </c>
      <c r="N25" s="42">
        <v>3.39E-2</v>
      </c>
      <c r="O25" s="43">
        <v>385440</v>
      </c>
      <c r="P25" s="43">
        <v>100.03</v>
      </c>
      <c r="Q25" s="43">
        <v>0</v>
      </c>
      <c r="R25" s="43">
        <v>385.56</v>
      </c>
      <c r="S25" s="42">
        <v>5.0000000000000001E-4</v>
      </c>
      <c r="T25" s="42">
        <v>6.0000000000000001E-3</v>
      </c>
      <c r="U25" s="42">
        <v>1.1000000000000001E-3</v>
      </c>
      <c r="V25" s="40" t="s">
        <v>10</v>
      </c>
      <c r="W25" s="51" t="s">
        <v>11</v>
      </c>
      <c r="X25" s="51" t="s">
        <v>2</v>
      </c>
    </row>
    <row r="26" spans="2:24" x14ac:dyDescent="0.2">
      <c r="B26" s="40" t="s">
        <v>193</v>
      </c>
      <c r="C26" s="41">
        <v>1183979</v>
      </c>
      <c r="D26" s="40" t="s">
        <v>123</v>
      </c>
      <c r="E26" s="40" t="s">
        <v>171</v>
      </c>
      <c r="F26" s="41">
        <v>520042847</v>
      </c>
      <c r="G26" s="40" t="s">
        <v>194</v>
      </c>
      <c r="H26" s="40" t="s">
        <v>195</v>
      </c>
      <c r="I26" s="40" t="s">
        <v>86</v>
      </c>
      <c r="J26" s="40" t="s">
        <v>10</v>
      </c>
      <c r="K26" s="43">
        <v>3.25</v>
      </c>
      <c r="L26" s="40" t="s">
        <v>87</v>
      </c>
      <c r="M26" s="42">
        <v>1E-3</v>
      </c>
      <c r="N26" s="42">
        <v>3.6200000000000003E-2</v>
      </c>
      <c r="O26" s="43">
        <v>1036089</v>
      </c>
      <c r="P26" s="43">
        <v>96.81</v>
      </c>
      <c r="Q26" s="43">
        <v>0</v>
      </c>
      <c r="R26" s="43">
        <v>1003.04</v>
      </c>
      <c r="S26" s="42">
        <v>1.5E-3</v>
      </c>
      <c r="T26" s="42">
        <v>1.5699999999999999E-2</v>
      </c>
      <c r="U26" s="42">
        <v>3.0000000000000001E-3</v>
      </c>
      <c r="V26" s="40" t="s">
        <v>10</v>
      </c>
      <c r="W26" s="51" t="s">
        <v>11</v>
      </c>
      <c r="X26" s="51" t="s">
        <v>2</v>
      </c>
    </row>
    <row r="27" spans="2:24" x14ac:dyDescent="0.2">
      <c r="B27" s="40" t="s">
        <v>196</v>
      </c>
      <c r="C27" s="41">
        <v>1138668</v>
      </c>
      <c r="D27" s="40" t="s">
        <v>123</v>
      </c>
      <c r="E27" s="40" t="s">
        <v>171</v>
      </c>
      <c r="F27" s="41">
        <v>513257873</v>
      </c>
      <c r="G27" s="40" t="s">
        <v>180</v>
      </c>
      <c r="H27" s="40" t="s">
        <v>195</v>
      </c>
      <c r="I27" s="40" t="s">
        <v>86</v>
      </c>
      <c r="J27" s="40" t="s">
        <v>10</v>
      </c>
      <c r="K27" s="43">
        <v>1.47</v>
      </c>
      <c r="L27" s="40" t="s">
        <v>87</v>
      </c>
      <c r="M27" s="42">
        <v>2.0500000000000001E-2</v>
      </c>
      <c r="N27" s="42">
        <v>2.8299999999999999E-2</v>
      </c>
      <c r="O27" s="43">
        <v>22058.82</v>
      </c>
      <c r="P27" s="43">
        <v>111.63</v>
      </c>
      <c r="Q27" s="43">
        <v>0</v>
      </c>
      <c r="R27" s="43">
        <v>24.62</v>
      </c>
      <c r="S27" s="42">
        <v>1E-4</v>
      </c>
      <c r="T27" s="42">
        <v>4.0000000000000002E-4</v>
      </c>
      <c r="U27" s="42">
        <v>1E-4</v>
      </c>
      <c r="V27" s="40" t="s">
        <v>10</v>
      </c>
      <c r="W27" s="51" t="s">
        <v>11</v>
      </c>
      <c r="X27" s="51" t="s">
        <v>2</v>
      </c>
    </row>
    <row r="28" spans="2:24" x14ac:dyDescent="0.2">
      <c r="B28" s="40" t="s">
        <v>197</v>
      </c>
      <c r="C28" s="41">
        <v>1141696</v>
      </c>
      <c r="D28" s="40" t="s">
        <v>123</v>
      </c>
      <c r="E28" s="40" t="s">
        <v>171</v>
      </c>
      <c r="F28" s="41">
        <v>513257873</v>
      </c>
      <c r="G28" s="40" t="s">
        <v>180</v>
      </c>
      <c r="H28" s="40" t="s">
        <v>195</v>
      </c>
      <c r="I28" s="40" t="s">
        <v>86</v>
      </c>
      <c r="J28" s="40" t="s">
        <v>10</v>
      </c>
      <c r="K28" s="43">
        <v>2.2999999999999998</v>
      </c>
      <c r="L28" s="40" t="s">
        <v>87</v>
      </c>
      <c r="M28" s="42">
        <v>2.0500000000000001E-2</v>
      </c>
      <c r="N28" s="42">
        <v>2.9899999999999999E-2</v>
      </c>
      <c r="O28" s="43">
        <v>653265.37</v>
      </c>
      <c r="P28" s="43">
        <v>111.3</v>
      </c>
      <c r="Q28" s="43">
        <v>0</v>
      </c>
      <c r="R28" s="43">
        <v>727.08</v>
      </c>
      <c r="S28" s="42">
        <v>6.9999999999999999E-4</v>
      </c>
      <c r="T28" s="42">
        <v>1.14E-2</v>
      </c>
      <c r="U28" s="42">
        <v>2.0999999999999999E-3</v>
      </c>
      <c r="V28" s="40" t="s">
        <v>10</v>
      </c>
      <c r="W28" s="51" t="s">
        <v>11</v>
      </c>
      <c r="X28" s="51" t="s">
        <v>2</v>
      </c>
    </row>
    <row r="29" spans="2:24" x14ac:dyDescent="0.2">
      <c r="B29" s="40" t="s">
        <v>198</v>
      </c>
      <c r="C29" s="41">
        <v>1178375</v>
      </c>
      <c r="D29" s="40" t="s">
        <v>123</v>
      </c>
      <c r="E29" s="40" t="s">
        <v>171</v>
      </c>
      <c r="F29" s="41">
        <v>513257873</v>
      </c>
      <c r="G29" s="40" t="s">
        <v>180</v>
      </c>
      <c r="H29" s="40" t="s">
        <v>195</v>
      </c>
      <c r="I29" s="40" t="s">
        <v>86</v>
      </c>
      <c r="J29" s="40" t="s">
        <v>10</v>
      </c>
      <c r="K29" s="43">
        <v>5.93</v>
      </c>
      <c r="L29" s="40" t="s">
        <v>87</v>
      </c>
      <c r="M29" s="42">
        <v>9.7000000000000003E-3</v>
      </c>
      <c r="N29" s="42">
        <v>3.8399999999999997E-2</v>
      </c>
      <c r="O29" s="43">
        <v>1503942.64</v>
      </c>
      <c r="P29" s="43">
        <v>93.04</v>
      </c>
      <c r="Q29" s="43">
        <v>0</v>
      </c>
      <c r="R29" s="43">
        <v>1399.27</v>
      </c>
      <c r="S29" s="42">
        <v>3.7000000000000002E-3</v>
      </c>
      <c r="T29" s="42">
        <v>2.1899999999999999E-2</v>
      </c>
      <c r="U29" s="42">
        <v>4.1000000000000003E-3</v>
      </c>
      <c r="V29" s="40" t="s">
        <v>10</v>
      </c>
      <c r="W29" s="51" t="s">
        <v>11</v>
      </c>
      <c r="X29" s="51" t="s">
        <v>2</v>
      </c>
    </row>
    <row r="30" spans="2:24" x14ac:dyDescent="0.2">
      <c r="B30" s="40" t="s">
        <v>199</v>
      </c>
      <c r="C30" s="41">
        <v>1171214</v>
      </c>
      <c r="D30" s="40" t="s">
        <v>123</v>
      </c>
      <c r="E30" s="40" t="s">
        <v>171</v>
      </c>
      <c r="F30" s="41">
        <v>513893123</v>
      </c>
      <c r="G30" s="40" t="s">
        <v>200</v>
      </c>
      <c r="H30" s="40" t="s">
        <v>201</v>
      </c>
      <c r="I30" s="40" t="s">
        <v>177</v>
      </c>
      <c r="J30" s="40" t="s">
        <v>10</v>
      </c>
      <c r="K30" s="43">
        <v>1.29</v>
      </c>
      <c r="L30" s="40" t="s">
        <v>87</v>
      </c>
      <c r="M30" s="42">
        <v>1.8499999999999999E-2</v>
      </c>
      <c r="N30" s="42">
        <v>2.0500000000000001E-2</v>
      </c>
      <c r="O30" s="43">
        <v>244852.26</v>
      </c>
      <c r="P30" s="43">
        <v>111.15</v>
      </c>
      <c r="Q30" s="43">
        <v>0</v>
      </c>
      <c r="R30" s="43">
        <v>272.14999999999998</v>
      </c>
      <c r="S30" s="42">
        <v>5.0000000000000001E-4</v>
      </c>
      <c r="T30" s="42">
        <v>4.1999999999999997E-3</v>
      </c>
      <c r="U30" s="42">
        <v>8.0000000000000004E-4</v>
      </c>
      <c r="V30" s="40" t="s">
        <v>10</v>
      </c>
      <c r="W30" s="51" t="s">
        <v>11</v>
      </c>
      <c r="X30" s="51" t="s">
        <v>2</v>
      </c>
    </row>
    <row r="31" spans="2:24" x14ac:dyDescent="0.2">
      <c r="B31" s="40" t="s">
        <v>202</v>
      </c>
      <c r="C31" s="41">
        <v>1175660</v>
      </c>
      <c r="D31" s="40" t="s">
        <v>123</v>
      </c>
      <c r="E31" s="40" t="s">
        <v>171</v>
      </c>
      <c r="F31" s="41">
        <v>513893123</v>
      </c>
      <c r="G31" s="40" t="s">
        <v>200</v>
      </c>
      <c r="H31" s="40" t="s">
        <v>201</v>
      </c>
      <c r="I31" s="40" t="s">
        <v>177</v>
      </c>
      <c r="J31" s="40" t="s">
        <v>10</v>
      </c>
      <c r="K31" s="43">
        <v>0.89</v>
      </c>
      <c r="L31" s="40" t="s">
        <v>87</v>
      </c>
      <c r="M31" s="42">
        <v>0.01</v>
      </c>
      <c r="N31" s="42">
        <v>2.9499999999999998E-2</v>
      </c>
      <c r="O31" s="43">
        <v>809523.81</v>
      </c>
      <c r="P31" s="43">
        <v>108.89</v>
      </c>
      <c r="Q31" s="43">
        <v>0</v>
      </c>
      <c r="R31" s="43">
        <v>881.49</v>
      </c>
      <c r="S31" s="42">
        <v>1E-3</v>
      </c>
      <c r="T31" s="42">
        <v>1.38E-2</v>
      </c>
      <c r="U31" s="42">
        <v>2.5999999999999999E-3</v>
      </c>
      <c r="V31" s="40" t="s">
        <v>10</v>
      </c>
      <c r="W31" s="51" t="s">
        <v>11</v>
      </c>
      <c r="X31" s="51" t="s">
        <v>2</v>
      </c>
    </row>
    <row r="32" spans="2:24" x14ac:dyDescent="0.2">
      <c r="B32" s="40" t="s">
        <v>203</v>
      </c>
      <c r="C32" s="41">
        <v>1182187</v>
      </c>
      <c r="D32" s="40" t="s">
        <v>123</v>
      </c>
      <c r="E32" s="40" t="s">
        <v>171</v>
      </c>
      <c r="F32" s="41">
        <v>515983476</v>
      </c>
      <c r="G32" s="40" t="s">
        <v>194</v>
      </c>
      <c r="H32" s="40" t="s">
        <v>195</v>
      </c>
      <c r="I32" s="40" t="s">
        <v>86</v>
      </c>
      <c r="J32" s="40" t="s">
        <v>10</v>
      </c>
      <c r="K32" s="43">
        <v>4.71</v>
      </c>
      <c r="L32" s="40" t="s">
        <v>87</v>
      </c>
      <c r="M32" s="42">
        <v>7.4999999999999997E-3</v>
      </c>
      <c r="N32" s="42">
        <v>4.1599999999999998E-2</v>
      </c>
      <c r="O32" s="43">
        <v>950000</v>
      </c>
      <c r="P32" s="43">
        <v>92.65</v>
      </c>
      <c r="Q32" s="43">
        <v>0</v>
      </c>
      <c r="R32" s="43">
        <v>880.17</v>
      </c>
      <c r="S32" s="42">
        <v>1.5E-3</v>
      </c>
      <c r="T32" s="42">
        <v>1.38E-2</v>
      </c>
      <c r="U32" s="42">
        <v>2.5999999999999999E-3</v>
      </c>
      <c r="V32" s="40" t="s">
        <v>10</v>
      </c>
      <c r="W32" s="51" t="s">
        <v>11</v>
      </c>
      <c r="X32" s="51" t="s">
        <v>2</v>
      </c>
    </row>
    <row r="33" spans="2:24" x14ac:dyDescent="0.2">
      <c r="B33" s="40" t="s">
        <v>204</v>
      </c>
      <c r="C33" s="41">
        <v>1820281</v>
      </c>
      <c r="D33" s="40" t="s">
        <v>123</v>
      </c>
      <c r="E33" s="40" t="s">
        <v>171</v>
      </c>
      <c r="F33" s="41">
        <v>520035171</v>
      </c>
      <c r="G33" s="40" t="s">
        <v>205</v>
      </c>
      <c r="H33" s="40" t="s">
        <v>206</v>
      </c>
      <c r="I33" s="40" t="s">
        <v>177</v>
      </c>
      <c r="J33" s="40" t="s">
        <v>10</v>
      </c>
      <c r="K33" s="43">
        <v>3.68</v>
      </c>
      <c r="L33" s="40" t="s">
        <v>87</v>
      </c>
      <c r="M33" s="42">
        <v>2.4500000000000001E-2</v>
      </c>
      <c r="N33" s="42">
        <v>4.0599999999999997E-2</v>
      </c>
      <c r="O33" s="43">
        <v>1500000</v>
      </c>
      <c r="P33" s="43">
        <v>105.65</v>
      </c>
      <c r="Q33" s="43">
        <v>0</v>
      </c>
      <c r="R33" s="43">
        <v>1584.75</v>
      </c>
      <c r="S33" s="42">
        <v>2.8999999999999998E-3</v>
      </c>
      <c r="T33" s="42">
        <v>2.4799999999999999E-2</v>
      </c>
      <c r="U33" s="42">
        <v>4.7000000000000002E-3</v>
      </c>
      <c r="V33" s="40" t="s">
        <v>10</v>
      </c>
      <c r="W33" s="51" t="s">
        <v>11</v>
      </c>
      <c r="X33" s="51" t="s">
        <v>2</v>
      </c>
    </row>
    <row r="34" spans="2:24" x14ac:dyDescent="0.2">
      <c r="B34" s="40" t="s">
        <v>207</v>
      </c>
      <c r="C34" s="41">
        <v>1820331</v>
      </c>
      <c r="D34" s="40" t="s">
        <v>123</v>
      </c>
      <c r="E34" s="40" t="s">
        <v>171</v>
      </c>
      <c r="F34" s="41">
        <v>520035171</v>
      </c>
      <c r="G34" s="40" t="s">
        <v>205</v>
      </c>
      <c r="H34" s="40" t="s">
        <v>206</v>
      </c>
      <c r="I34" s="40" t="s">
        <v>177</v>
      </c>
      <c r="J34" s="40" t="s">
        <v>10</v>
      </c>
      <c r="K34" s="43">
        <v>4.78</v>
      </c>
      <c r="L34" s="40" t="s">
        <v>87</v>
      </c>
      <c r="M34" s="42">
        <v>4.3E-3</v>
      </c>
      <c r="N34" s="42">
        <v>4.1099999999999998E-2</v>
      </c>
      <c r="O34" s="43">
        <v>1678069</v>
      </c>
      <c r="P34" s="43">
        <v>91.53</v>
      </c>
      <c r="Q34" s="43">
        <v>0</v>
      </c>
      <c r="R34" s="43">
        <v>1535.94</v>
      </c>
      <c r="S34" s="42">
        <v>2.7000000000000001E-3</v>
      </c>
      <c r="T34" s="42">
        <v>2.4E-2</v>
      </c>
      <c r="U34" s="42">
        <v>4.4999999999999997E-3</v>
      </c>
      <c r="V34" s="40" t="s">
        <v>10</v>
      </c>
      <c r="W34" s="51" t="s">
        <v>11</v>
      </c>
      <c r="X34" s="51" t="s">
        <v>2</v>
      </c>
    </row>
    <row r="35" spans="2:24" x14ac:dyDescent="0.2">
      <c r="B35" s="40" t="s">
        <v>208</v>
      </c>
      <c r="C35" s="41">
        <v>2510303</v>
      </c>
      <c r="D35" s="40" t="s">
        <v>123</v>
      </c>
      <c r="E35" s="40" t="s">
        <v>171</v>
      </c>
      <c r="F35" s="41">
        <v>520036617</v>
      </c>
      <c r="G35" s="40" t="s">
        <v>180</v>
      </c>
      <c r="H35" s="40" t="s">
        <v>209</v>
      </c>
      <c r="I35" s="40" t="s">
        <v>86</v>
      </c>
      <c r="J35" s="40" t="s">
        <v>10</v>
      </c>
      <c r="K35" s="43">
        <v>5.27</v>
      </c>
      <c r="L35" s="40" t="s">
        <v>87</v>
      </c>
      <c r="M35" s="42">
        <v>8.9999999999999993E-3</v>
      </c>
      <c r="N35" s="42">
        <v>3.5700000000000003E-2</v>
      </c>
      <c r="O35" s="43">
        <v>1580817</v>
      </c>
      <c r="P35" s="43">
        <v>94.6</v>
      </c>
      <c r="Q35" s="43">
        <v>0</v>
      </c>
      <c r="R35" s="43">
        <v>1495.45</v>
      </c>
      <c r="S35" s="42">
        <v>3.8E-3</v>
      </c>
      <c r="T35" s="42">
        <v>2.3400000000000001E-2</v>
      </c>
      <c r="U35" s="42">
        <v>4.4000000000000003E-3</v>
      </c>
      <c r="V35" s="40" t="s">
        <v>10</v>
      </c>
      <c r="W35" s="51" t="s">
        <v>11</v>
      </c>
      <c r="X35" s="51" t="s">
        <v>2</v>
      </c>
    </row>
    <row r="36" spans="2:24" x14ac:dyDescent="0.2">
      <c r="B36" s="40" t="s">
        <v>210</v>
      </c>
      <c r="C36" s="41">
        <v>1182989</v>
      </c>
      <c r="D36" s="40" t="s">
        <v>123</v>
      </c>
      <c r="E36" s="40" t="s">
        <v>171</v>
      </c>
      <c r="F36" s="41">
        <v>510381601</v>
      </c>
      <c r="G36" s="40" t="s">
        <v>211</v>
      </c>
      <c r="H36" s="40" t="s">
        <v>209</v>
      </c>
      <c r="I36" s="40" t="s">
        <v>86</v>
      </c>
      <c r="J36" s="40" t="s">
        <v>10</v>
      </c>
      <c r="K36" s="43">
        <v>4</v>
      </c>
      <c r="L36" s="40" t="s">
        <v>87</v>
      </c>
      <c r="M36" s="42">
        <v>7.4999999999999997E-3</v>
      </c>
      <c r="N36" s="42">
        <v>3.4099999999999998E-2</v>
      </c>
      <c r="O36" s="43">
        <v>1500000</v>
      </c>
      <c r="P36" s="43">
        <v>97.97</v>
      </c>
      <c r="Q36" s="43">
        <v>0</v>
      </c>
      <c r="R36" s="43">
        <v>1469.55</v>
      </c>
      <c r="S36" s="42">
        <v>1E-3</v>
      </c>
      <c r="T36" s="42">
        <v>2.3E-2</v>
      </c>
      <c r="U36" s="42">
        <v>4.3E-3</v>
      </c>
      <c r="V36" s="40" t="s">
        <v>10</v>
      </c>
      <c r="W36" s="51" t="s">
        <v>11</v>
      </c>
      <c r="X36" s="51" t="s">
        <v>2</v>
      </c>
    </row>
    <row r="37" spans="2:24" x14ac:dyDescent="0.2">
      <c r="B37" s="40" t="s">
        <v>212</v>
      </c>
      <c r="C37" s="41">
        <v>6120224</v>
      </c>
      <c r="D37" s="40" t="s">
        <v>123</v>
      </c>
      <c r="E37" s="40" t="s">
        <v>171</v>
      </c>
      <c r="F37" s="41">
        <v>520020116</v>
      </c>
      <c r="G37" s="40" t="s">
        <v>180</v>
      </c>
      <c r="H37" s="40" t="s">
        <v>209</v>
      </c>
      <c r="I37" s="40" t="s">
        <v>86</v>
      </c>
      <c r="J37" s="40" t="s">
        <v>10</v>
      </c>
      <c r="K37" s="43">
        <v>3.5</v>
      </c>
      <c r="L37" s="40" t="s">
        <v>87</v>
      </c>
      <c r="M37" s="42">
        <v>1.7999999999999999E-2</v>
      </c>
      <c r="N37" s="42">
        <v>2.8000000000000001E-2</v>
      </c>
      <c r="O37" s="43">
        <v>295832.46999999997</v>
      </c>
      <c r="P37" s="43">
        <v>108.67</v>
      </c>
      <c r="Q37" s="43">
        <v>0</v>
      </c>
      <c r="R37" s="43">
        <v>321.48</v>
      </c>
      <c r="S37" s="42">
        <v>4.0000000000000002E-4</v>
      </c>
      <c r="T37" s="42">
        <v>5.0000000000000001E-3</v>
      </c>
      <c r="U37" s="42">
        <v>8.9999999999999998E-4</v>
      </c>
      <c r="V37" s="40" t="s">
        <v>10</v>
      </c>
      <c r="W37" s="51" t="s">
        <v>11</v>
      </c>
      <c r="X37" s="51" t="s">
        <v>2</v>
      </c>
    </row>
    <row r="38" spans="2:24" x14ac:dyDescent="0.2">
      <c r="B38" s="40" t="s">
        <v>213</v>
      </c>
      <c r="C38" s="41">
        <v>1135888</v>
      </c>
      <c r="D38" s="40" t="s">
        <v>123</v>
      </c>
      <c r="E38" s="40" t="s">
        <v>171</v>
      </c>
      <c r="F38" s="41">
        <v>520036104</v>
      </c>
      <c r="G38" s="40" t="s">
        <v>211</v>
      </c>
      <c r="H38" s="40" t="s">
        <v>209</v>
      </c>
      <c r="I38" s="40" t="s">
        <v>86</v>
      </c>
      <c r="J38" s="40" t="s">
        <v>10</v>
      </c>
      <c r="K38" s="43">
        <v>3.39</v>
      </c>
      <c r="L38" s="40" t="s">
        <v>87</v>
      </c>
      <c r="M38" s="42">
        <v>3.9E-2</v>
      </c>
      <c r="N38" s="42">
        <v>3.6799999999999999E-2</v>
      </c>
      <c r="O38" s="43">
        <v>0.91</v>
      </c>
      <c r="P38" s="43">
        <v>113.64</v>
      </c>
      <c r="Q38" s="43">
        <v>0</v>
      </c>
      <c r="R38" s="43">
        <v>0</v>
      </c>
      <c r="S38" s="42">
        <v>0</v>
      </c>
      <c r="T38" s="42">
        <v>0</v>
      </c>
      <c r="U38" s="42">
        <v>0</v>
      </c>
      <c r="V38" s="40" t="s">
        <v>10</v>
      </c>
      <c r="W38" s="51" t="s">
        <v>11</v>
      </c>
      <c r="X38" s="51" t="s">
        <v>2</v>
      </c>
    </row>
    <row r="39" spans="2:24" x14ac:dyDescent="0.2">
      <c r="B39" s="40" t="s">
        <v>214</v>
      </c>
      <c r="C39" s="41">
        <v>1260603</v>
      </c>
      <c r="D39" s="40" t="s">
        <v>123</v>
      </c>
      <c r="E39" s="40" t="s">
        <v>171</v>
      </c>
      <c r="F39" s="41">
        <v>520033234</v>
      </c>
      <c r="G39" s="40" t="s">
        <v>205</v>
      </c>
      <c r="H39" s="40" t="s">
        <v>215</v>
      </c>
      <c r="I39" s="40" t="s">
        <v>86</v>
      </c>
      <c r="J39" s="40" t="s">
        <v>10</v>
      </c>
      <c r="K39" s="43">
        <v>2.2000000000000002</v>
      </c>
      <c r="L39" s="40" t="s">
        <v>87</v>
      </c>
      <c r="M39" s="42">
        <v>0.04</v>
      </c>
      <c r="N39" s="42">
        <v>6.5799999999999997E-2</v>
      </c>
      <c r="O39" s="43">
        <v>1832205.6</v>
      </c>
      <c r="P39" s="43">
        <v>105.42</v>
      </c>
      <c r="Q39" s="43">
        <v>0</v>
      </c>
      <c r="R39" s="43">
        <v>1931.51</v>
      </c>
      <c r="S39" s="42">
        <v>6.9999999999999999E-4</v>
      </c>
      <c r="T39" s="42">
        <v>3.0200000000000001E-2</v>
      </c>
      <c r="U39" s="42">
        <v>5.7000000000000002E-3</v>
      </c>
      <c r="V39" s="40" t="s">
        <v>10</v>
      </c>
      <c r="W39" s="51" t="s">
        <v>11</v>
      </c>
      <c r="X39" s="51" t="s">
        <v>2</v>
      </c>
    </row>
    <row r="40" spans="2:24" x14ac:dyDescent="0.2">
      <c r="B40" s="40" t="s">
        <v>216</v>
      </c>
      <c r="C40" s="41">
        <v>1260652</v>
      </c>
      <c r="D40" s="40" t="s">
        <v>123</v>
      </c>
      <c r="E40" s="40" t="s">
        <v>171</v>
      </c>
      <c r="F40" s="41">
        <v>520033234</v>
      </c>
      <c r="G40" s="40" t="s">
        <v>205</v>
      </c>
      <c r="H40" s="40" t="s">
        <v>215</v>
      </c>
      <c r="I40" s="40" t="s">
        <v>86</v>
      </c>
      <c r="J40" s="40" t="s">
        <v>10</v>
      </c>
      <c r="K40" s="43">
        <v>2.89</v>
      </c>
      <c r="L40" s="40" t="s">
        <v>87</v>
      </c>
      <c r="M40" s="42">
        <v>3.2800000000000003E-2</v>
      </c>
      <c r="N40" s="42">
        <v>6.88E-2</v>
      </c>
      <c r="O40" s="43">
        <v>725663.59</v>
      </c>
      <c r="P40" s="43">
        <v>102.18</v>
      </c>
      <c r="Q40" s="43">
        <v>0</v>
      </c>
      <c r="R40" s="43">
        <v>741.48</v>
      </c>
      <c r="S40" s="42">
        <v>5.0000000000000001E-4</v>
      </c>
      <c r="T40" s="42">
        <v>1.1599999999999999E-2</v>
      </c>
      <c r="U40" s="42">
        <v>2.2000000000000001E-3</v>
      </c>
      <c r="V40" s="40" t="s">
        <v>10</v>
      </c>
      <c r="W40" s="51" t="s">
        <v>11</v>
      </c>
      <c r="X40" s="51" t="s">
        <v>2</v>
      </c>
    </row>
    <row r="41" spans="2:24" x14ac:dyDescent="0.2">
      <c r="B41" s="40" t="s">
        <v>217</v>
      </c>
      <c r="C41" s="41">
        <v>1193598</v>
      </c>
      <c r="D41" s="40" t="s">
        <v>123</v>
      </c>
      <c r="E41" s="40" t="s">
        <v>171</v>
      </c>
      <c r="F41" s="41">
        <v>516269248</v>
      </c>
      <c r="G41" s="40" t="s">
        <v>175</v>
      </c>
      <c r="H41" s="40" t="s">
        <v>218</v>
      </c>
      <c r="I41" s="40" t="s">
        <v>177</v>
      </c>
      <c r="J41" s="40" t="s">
        <v>10</v>
      </c>
      <c r="K41" s="43">
        <v>6.21</v>
      </c>
      <c r="L41" s="40" t="s">
        <v>87</v>
      </c>
      <c r="M41" s="42">
        <v>3.3000000000000002E-2</v>
      </c>
      <c r="N41" s="42">
        <v>4.0899999999999999E-2</v>
      </c>
      <c r="O41" s="43">
        <v>877500</v>
      </c>
      <c r="P41" s="43">
        <v>99.24</v>
      </c>
      <c r="Q41" s="43">
        <v>0</v>
      </c>
      <c r="R41" s="43">
        <v>870.83</v>
      </c>
      <c r="S41" s="42">
        <v>1.5E-3</v>
      </c>
      <c r="T41" s="42">
        <v>1.3599999999999999E-2</v>
      </c>
      <c r="U41" s="42">
        <v>2.5999999999999999E-3</v>
      </c>
      <c r="V41" s="40" t="s">
        <v>10</v>
      </c>
      <c r="W41" s="51" t="s">
        <v>11</v>
      </c>
      <c r="X41" s="51" t="s">
        <v>2</v>
      </c>
    </row>
    <row r="42" spans="2:24" x14ac:dyDescent="0.2">
      <c r="B42" s="40" t="s">
        <v>219</v>
      </c>
      <c r="C42" s="41">
        <v>6120240</v>
      </c>
      <c r="D42" s="40" t="s">
        <v>123</v>
      </c>
      <c r="E42" s="40" t="s">
        <v>171</v>
      </c>
      <c r="F42" s="41">
        <v>520020116</v>
      </c>
      <c r="G42" s="40" t="s">
        <v>180</v>
      </c>
      <c r="H42" s="40" t="s">
        <v>215</v>
      </c>
      <c r="I42" s="40" t="s">
        <v>86</v>
      </c>
      <c r="J42" s="40" t="s">
        <v>10</v>
      </c>
      <c r="K42" s="43">
        <v>1.93</v>
      </c>
      <c r="L42" s="40" t="s">
        <v>87</v>
      </c>
      <c r="M42" s="42">
        <v>2.2499999999999999E-2</v>
      </c>
      <c r="N42" s="42">
        <v>3.5799999999999998E-2</v>
      </c>
      <c r="O42" s="43">
        <v>191828.02</v>
      </c>
      <c r="P42" s="43">
        <v>109.35</v>
      </c>
      <c r="Q42" s="43">
        <v>0</v>
      </c>
      <c r="R42" s="43">
        <v>209.76</v>
      </c>
      <c r="S42" s="42">
        <v>4.0000000000000002E-4</v>
      </c>
      <c r="T42" s="42">
        <v>3.3E-3</v>
      </c>
      <c r="U42" s="42">
        <v>5.9999999999999995E-4</v>
      </c>
      <c r="V42" s="40" t="s">
        <v>10</v>
      </c>
      <c r="W42" s="51" t="s">
        <v>11</v>
      </c>
      <c r="X42" s="51" t="s">
        <v>2</v>
      </c>
    </row>
    <row r="43" spans="2:24" x14ac:dyDescent="0.2">
      <c r="B43" s="40" t="s">
        <v>220</v>
      </c>
      <c r="C43" s="41">
        <v>1550169</v>
      </c>
      <c r="D43" s="40" t="s">
        <v>123</v>
      </c>
      <c r="E43" s="40" t="s">
        <v>171</v>
      </c>
      <c r="F43" s="41">
        <v>520034505</v>
      </c>
      <c r="G43" s="40" t="s">
        <v>211</v>
      </c>
      <c r="H43" s="40" t="s">
        <v>218</v>
      </c>
      <c r="I43" s="40" t="s">
        <v>177</v>
      </c>
      <c r="J43" s="40" t="s">
        <v>10</v>
      </c>
      <c r="K43" s="43">
        <v>3.89</v>
      </c>
      <c r="L43" s="40" t="s">
        <v>87</v>
      </c>
      <c r="M43" s="42">
        <v>1.8200000000000001E-2</v>
      </c>
      <c r="N43" s="42">
        <v>4.7199999999999999E-2</v>
      </c>
      <c r="O43" s="43">
        <v>945129</v>
      </c>
      <c r="P43" s="43">
        <v>97.23</v>
      </c>
      <c r="Q43" s="43">
        <v>0</v>
      </c>
      <c r="R43" s="43">
        <v>918.95</v>
      </c>
      <c r="S43" s="42">
        <v>2E-3</v>
      </c>
      <c r="T43" s="42">
        <v>1.44E-2</v>
      </c>
      <c r="U43" s="42">
        <v>2.7000000000000001E-3</v>
      </c>
      <c r="V43" s="40" t="s">
        <v>10</v>
      </c>
      <c r="W43" s="51" t="s">
        <v>11</v>
      </c>
      <c r="X43" s="51" t="s">
        <v>2</v>
      </c>
    </row>
    <row r="44" spans="2:24" x14ac:dyDescent="0.2">
      <c r="B44" s="40" t="s">
        <v>221</v>
      </c>
      <c r="C44" s="41">
        <v>1143163</v>
      </c>
      <c r="D44" s="40" t="s">
        <v>123</v>
      </c>
      <c r="E44" s="40" t="s">
        <v>171</v>
      </c>
      <c r="F44" s="41">
        <v>511491839</v>
      </c>
      <c r="G44" s="40" t="s">
        <v>205</v>
      </c>
      <c r="H44" s="40" t="s">
        <v>222</v>
      </c>
      <c r="I44" s="40" t="s">
        <v>177</v>
      </c>
      <c r="J44" s="40" t="s">
        <v>10</v>
      </c>
      <c r="K44" s="43">
        <v>1.81</v>
      </c>
      <c r="L44" s="40" t="s">
        <v>87</v>
      </c>
      <c r="M44" s="42">
        <v>0.03</v>
      </c>
      <c r="N44" s="42">
        <v>4.2099999999999999E-2</v>
      </c>
      <c r="O44" s="43">
        <v>0.65</v>
      </c>
      <c r="P44" s="43">
        <v>111.38</v>
      </c>
      <c r="Q44" s="43">
        <v>0</v>
      </c>
      <c r="R44" s="43">
        <v>0</v>
      </c>
      <c r="S44" s="42">
        <v>0</v>
      </c>
      <c r="T44" s="42">
        <v>0</v>
      </c>
      <c r="U44" s="42">
        <v>0</v>
      </c>
      <c r="V44" s="40" t="s">
        <v>10</v>
      </c>
      <c r="W44" s="51" t="s">
        <v>11</v>
      </c>
      <c r="X44" s="51" t="s">
        <v>2</v>
      </c>
    </row>
    <row r="45" spans="2:24" x14ac:dyDescent="0.2">
      <c r="B45" s="1" t="s">
        <v>130</v>
      </c>
      <c r="C45" s="1" t="s">
        <v>10</v>
      </c>
      <c r="D45" s="1" t="s">
        <v>10</v>
      </c>
      <c r="E45" s="1" t="s">
        <v>10</v>
      </c>
      <c r="F45" s="1" t="s">
        <v>10</v>
      </c>
      <c r="G45" s="1" t="s">
        <v>10</v>
      </c>
      <c r="H45" s="1" t="s">
        <v>10</v>
      </c>
      <c r="I45" s="1" t="s">
        <v>10</v>
      </c>
      <c r="J45" s="1" t="s">
        <v>10</v>
      </c>
      <c r="K45" s="39">
        <v>3.94</v>
      </c>
      <c r="L45" s="1" t="s">
        <v>10</v>
      </c>
      <c r="M45" s="38">
        <v>3.9100000000000003E-2</v>
      </c>
      <c r="N45" s="38">
        <v>5.45E-2</v>
      </c>
      <c r="O45" s="39">
        <v>28068076.59</v>
      </c>
      <c r="P45" s="1" t="s">
        <v>10</v>
      </c>
      <c r="Q45" s="39">
        <v>70.37</v>
      </c>
      <c r="R45" s="39">
        <v>26560.23</v>
      </c>
      <c r="S45" s="1" t="s">
        <v>10</v>
      </c>
      <c r="T45" s="38">
        <v>0.41520000000000001</v>
      </c>
      <c r="U45" s="38">
        <v>7.8700000000000006E-2</v>
      </c>
      <c r="V45" s="1" t="s">
        <v>10</v>
      </c>
      <c r="W45" s="51" t="s">
        <v>11</v>
      </c>
      <c r="X45" s="51" t="s">
        <v>2</v>
      </c>
    </row>
    <row r="46" spans="2:24" x14ac:dyDescent="0.2">
      <c r="B46" s="40" t="s">
        <v>223</v>
      </c>
      <c r="C46" s="41">
        <v>2310167</v>
      </c>
      <c r="D46" s="40" t="s">
        <v>123</v>
      </c>
      <c r="E46" s="40" t="s">
        <v>171</v>
      </c>
      <c r="F46" s="41">
        <v>520032046</v>
      </c>
      <c r="G46" s="40" t="s">
        <v>172</v>
      </c>
      <c r="H46" s="40" t="s">
        <v>173</v>
      </c>
      <c r="I46" s="40" t="s">
        <v>86</v>
      </c>
      <c r="J46" s="40" t="s">
        <v>10</v>
      </c>
      <c r="K46" s="43">
        <v>1.4</v>
      </c>
      <c r="L46" s="40" t="s">
        <v>87</v>
      </c>
      <c r="M46" s="42">
        <v>2.98E-2</v>
      </c>
      <c r="N46" s="42">
        <v>4.2900000000000001E-2</v>
      </c>
      <c r="O46" s="43">
        <v>452039</v>
      </c>
      <c r="P46" s="43">
        <v>99.89</v>
      </c>
      <c r="Q46" s="43">
        <v>0</v>
      </c>
      <c r="R46" s="43">
        <v>451.54</v>
      </c>
      <c r="S46" s="42">
        <v>2.0000000000000001E-4</v>
      </c>
      <c r="T46" s="42">
        <v>7.1000000000000004E-3</v>
      </c>
      <c r="U46" s="42">
        <v>1.2999999999999999E-3</v>
      </c>
      <c r="V46" s="40" t="s">
        <v>10</v>
      </c>
      <c r="W46" s="51" t="s">
        <v>11</v>
      </c>
      <c r="X46" s="51" t="s">
        <v>2</v>
      </c>
    </row>
    <row r="47" spans="2:24" x14ac:dyDescent="0.2">
      <c r="B47" s="40" t="s">
        <v>224</v>
      </c>
      <c r="C47" s="41">
        <v>1162866</v>
      </c>
      <c r="D47" s="40" t="s">
        <v>123</v>
      </c>
      <c r="E47" s="40" t="s">
        <v>171</v>
      </c>
      <c r="F47" s="41">
        <v>520026683</v>
      </c>
      <c r="G47" s="40" t="s">
        <v>180</v>
      </c>
      <c r="H47" s="40" t="s">
        <v>183</v>
      </c>
      <c r="I47" s="40" t="s">
        <v>86</v>
      </c>
      <c r="J47" s="40" t="s">
        <v>10</v>
      </c>
      <c r="K47" s="43">
        <v>6.02</v>
      </c>
      <c r="L47" s="40" t="s">
        <v>87</v>
      </c>
      <c r="M47" s="42">
        <v>2.4400000000000002E-2</v>
      </c>
      <c r="N47" s="42">
        <v>5.11E-2</v>
      </c>
      <c r="O47" s="43">
        <v>1200000</v>
      </c>
      <c r="P47" s="43">
        <v>85.52</v>
      </c>
      <c r="Q47" s="43">
        <v>29.28</v>
      </c>
      <c r="R47" s="43">
        <v>1055.52</v>
      </c>
      <c r="S47" s="42">
        <v>1E-3</v>
      </c>
      <c r="T47" s="42">
        <v>1.6500000000000001E-2</v>
      </c>
      <c r="U47" s="42">
        <v>3.0999999999999999E-3</v>
      </c>
      <c r="V47" s="40" t="s">
        <v>10</v>
      </c>
      <c r="W47" s="51" t="s">
        <v>11</v>
      </c>
      <c r="X47" s="51" t="s">
        <v>2</v>
      </c>
    </row>
    <row r="48" spans="2:24" x14ac:dyDescent="0.2">
      <c r="B48" s="40" t="s">
        <v>225</v>
      </c>
      <c r="C48" s="41">
        <v>7590151</v>
      </c>
      <c r="D48" s="40" t="s">
        <v>123</v>
      </c>
      <c r="E48" s="40" t="s">
        <v>171</v>
      </c>
      <c r="F48" s="41">
        <v>520001736</v>
      </c>
      <c r="G48" s="40" t="s">
        <v>180</v>
      </c>
      <c r="H48" s="40" t="s">
        <v>183</v>
      </c>
      <c r="I48" s="40" t="s">
        <v>86</v>
      </c>
      <c r="J48" s="40" t="s">
        <v>10</v>
      </c>
      <c r="K48" s="43">
        <v>5.65</v>
      </c>
      <c r="L48" s="40" t="s">
        <v>87</v>
      </c>
      <c r="M48" s="42">
        <v>2.5499999999999998E-2</v>
      </c>
      <c r="N48" s="42">
        <v>5.0299999999999997E-2</v>
      </c>
      <c r="O48" s="43">
        <v>1571589.97</v>
      </c>
      <c r="P48" s="43">
        <v>87.22</v>
      </c>
      <c r="Q48" s="43">
        <v>0</v>
      </c>
      <c r="R48" s="43">
        <v>1370.74</v>
      </c>
      <c r="S48" s="42">
        <v>1.1000000000000001E-3</v>
      </c>
      <c r="T48" s="42">
        <v>2.1399999999999999E-2</v>
      </c>
      <c r="U48" s="42">
        <v>4.1000000000000003E-3</v>
      </c>
      <c r="V48" s="40" t="s">
        <v>10</v>
      </c>
      <c r="W48" s="51" t="s">
        <v>11</v>
      </c>
      <c r="X48" s="51" t="s">
        <v>2</v>
      </c>
    </row>
    <row r="49" spans="2:24" x14ac:dyDescent="0.2">
      <c r="B49" s="40" t="s">
        <v>226</v>
      </c>
      <c r="C49" s="41">
        <v>5850110</v>
      </c>
      <c r="D49" s="40" t="s">
        <v>123</v>
      </c>
      <c r="E49" s="40" t="s">
        <v>171</v>
      </c>
      <c r="F49" s="41">
        <v>520033986</v>
      </c>
      <c r="G49" s="40" t="s">
        <v>227</v>
      </c>
      <c r="H49" s="40" t="s">
        <v>228</v>
      </c>
      <c r="I49" s="40" t="s">
        <v>177</v>
      </c>
      <c r="J49" s="40" t="s">
        <v>10</v>
      </c>
      <c r="K49" s="43">
        <v>5.48</v>
      </c>
      <c r="L49" s="40" t="s">
        <v>87</v>
      </c>
      <c r="M49" s="42">
        <v>1.95E-2</v>
      </c>
      <c r="N49" s="42">
        <v>4.8599999999999997E-2</v>
      </c>
      <c r="O49" s="43">
        <v>1440026.88</v>
      </c>
      <c r="P49" s="43">
        <v>85.34</v>
      </c>
      <c r="Q49" s="43">
        <v>0</v>
      </c>
      <c r="R49" s="43">
        <v>1228.92</v>
      </c>
      <c r="S49" s="42">
        <v>1.2999999999999999E-3</v>
      </c>
      <c r="T49" s="42">
        <v>1.9199999999999998E-2</v>
      </c>
      <c r="U49" s="42">
        <v>3.5999999999999999E-3</v>
      </c>
      <c r="V49" s="40" t="s">
        <v>10</v>
      </c>
      <c r="W49" s="51" t="s">
        <v>11</v>
      </c>
      <c r="X49" s="51" t="s">
        <v>2</v>
      </c>
    </row>
    <row r="50" spans="2:24" x14ac:dyDescent="0.2">
      <c r="B50" s="40" t="s">
        <v>229</v>
      </c>
      <c r="C50" s="41">
        <v>1183920</v>
      </c>
      <c r="D50" s="40" t="s">
        <v>123</v>
      </c>
      <c r="E50" s="40" t="s">
        <v>171</v>
      </c>
      <c r="F50" s="41">
        <v>520043720</v>
      </c>
      <c r="G50" s="40" t="s">
        <v>205</v>
      </c>
      <c r="H50" s="40" t="s">
        <v>228</v>
      </c>
      <c r="I50" s="40" t="s">
        <v>177</v>
      </c>
      <c r="J50" s="40" t="s">
        <v>10</v>
      </c>
      <c r="K50" s="43">
        <v>6.34</v>
      </c>
      <c r="L50" s="40" t="s">
        <v>87</v>
      </c>
      <c r="M50" s="42">
        <v>2.8000000000000001E-2</v>
      </c>
      <c r="N50" s="42">
        <v>5.3699999999999998E-2</v>
      </c>
      <c r="O50" s="43">
        <v>1678637.39</v>
      </c>
      <c r="P50" s="43">
        <v>86.05</v>
      </c>
      <c r="Q50" s="43">
        <v>0</v>
      </c>
      <c r="R50" s="43">
        <v>1444.47</v>
      </c>
      <c r="S50" s="42">
        <v>3.0000000000000001E-3</v>
      </c>
      <c r="T50" s="42">
        <v>2.2599999999999999E-2</v>
      </c>
      <c r="U50" s="42">
        <v>4.3E-3</v>
      </c>
      <c r="V50" s="40" t="s">
        <v>10</v>
      </c>
      <c r="W50" s="51" t="s">
        <v>11</v>
      </c>
      <c r="X50" s="51" t="s">
        <v>2</v>
      </c>
    </row>
    <row r="51" spans="2:24" x14ac:dyDescent="0.2">
      <c r="B51" s="40" t="s">
        <v>230</v>
      </c>
      <c r="C51" s="41">
        <v>1189406</v>
      </c>
      <c r="D51" s="40" t="s">
        <v>123</v>
      </c>
      <c r="E51" s="40" t="s">
        <v>171</v>
      </c>
      <c r="F51" s="41">
        <v>520038506</v>
      </c>
      <c r="G51" s="40" t="s">
        <v>180</v>
      </c>
      <c r="H51" s="40" t="s">
        <v>189</v>
      </c>
      <c r="I51" s="40" t="s">
        <v>86</v>
      </c>
      <c r="J51" s="40" t="s">
        <v>10</v>
      </c>
      <c r="K51" s="43">
        <v>6.7</v>
      </c>
      <c r="L51" s="40" t="s">
        <v>87</v>
      </c>
      <c r="M51" s="42">
        <v>4.9399999999999999E-2</v>
      </c>
      <c r="N51" s="42">
        <v>6.1199999999999997E-2</v>
      </c>
      <c r="O51" s="43">
        <v>1000000</v>
      </c>
      <c r="P51" s="43">
        <v>96.55</v>
      </c>
      <c r="Q51" s="43">
        <v>0</v>
      </c>
      <c r="R51" s="43">
        <v>965.5</v>
      </c>
      <c r="S51" s="42">
        <v>1.1000000000000001E-3</v>
      </c>
      <c r="T51" s="42">
        <v>1.5100000000000001E-2</v>
      </c>
      <c r="U51" s="42">
        <v>2.8999999999999998E-3</v>
      </c>
      <c r="V51" s="40" t="s">
        <v>10</v>
      </c>
      <c r="W51" s="51" t="s">
        <v>11</v>
      </c>
      <c r="X51" s="51" t="s">
        <v>2</v>
      </c>
    </row>
    <row r="52" spans="2:24" x14ac:dyDescent="0.2">
      <c r="B52" s="40" t="s">
        <v>231</v>
      </c>
      <c r="C52" s="41">
        <v>6270144</v>
      </c>
      <c r="D52" s="40" t="s">
        <v>123</v>
      </c>
      <c r="E52" s="40" t="s">
        <v>171</v>
      </c>
      <c r="F52" s="41">
        <v>520025602</v>
      </c>
      <c r="G52" s="40" t="s">
        <v>232</v>
      </c>
      <c r="H52" s="40" t="s">
        <v>189</v>
      </c>
      <c r="I52" s="40" t="s">
        <v>86</v>
      </c>
      <c r="J52" s="40" t="s">
        <v>10</v>
      </c>
      <c r="K52" s="43">
        <v>2.46</v>
      </c>
      <c r="L52" s="40" t="s">
        <v>87</v>
      </c>
      <c r="M52" s="42">
        <v>0.05</v>
      </c>
      <c r="N52" s="42">
        <v>4.4200000000000003E-2</v>
      </c>
      <c r="O52" s="43">
        <v>225122.61</v>
      </c>
      <c r="P52" s="43">
        <v>103.22</v>
      </c>
      <c r="Q52" s="43">
        <v>0</v>
      </c>
      <c r="R52" s="43">
        <v>232.37</v>
      </c>
      <c r="S52" s="42">
        <v>8.0000000000000004E-4</v>
      </c>
      <c r="T52" s="42">
        <v>3.5999999999999999E-3</v>
      </c>
      <c r="U52" s="42">
        <v>6.9999999999999999E-4</v>
      </c>
      <c r="V52" s="40" t="s">
        <v>10</v>
      </c>
      <c r="W52" s="51" t="s">
        <v>11</v>
      </c>
      <c r="X52" s="51" t="s">
        <v>2</v>
      </c>
    </row>
    <row r="53" spans="2:24" x14ac:dyDescent="0.2">
      <c r="B53" s="40" t="s">
        <v>233</v>
      </c>
      <c r="C53" s="41">
        <v>1143122</v>
      </c>
      <c r="D53" s="40" t="s">
        <v>123</v>
      </c>
      <c r="E53" s="40" t="s">
        <v>171</v>
      </c>
      <c r="F53" s="41">
        <v>513834200</v>
      </c>
      <c r="G53" s="40" t="s">
        <v>227</v>
      </c>
      <c r="H53" s="40" t="s">
        <v>189</v>
      </c>
      <c r="I53" s="40" t="s">
        <v>86</v>
      </c>
      <c r="J53" s="40" t="s">
        <v>10</v>
      </c>
      <c r="K53" s="43">
        <v>6.31</v>
      </c>
      <c r="L53" s="40" t="s">
        <v>87</v>
      </c>
      <c r="M53" s="42">
        <v>3.0499999999999999E-2</v>
      </c>
      <c r="N53" s="42">
        <v>5.0599999999999999E-2</v>
      </c>
      <c r="O53" s="43">
        <v>300000</v>
      </c>
      <c r="P53" s="43">
        <v>88.63</v>
      </c>
      <c r="Q53" s="43">
        <v>0</v>
      </c>
      <c r="R53" s="43">
        <v>265.89</v>
      </c>
      <c r="S53" s="42">
        <v>4.0000000000000002E-4</v>
      </c>
      <c r="T53" s="42">
        <v>4.1999999999999997E-3</v>
      </c>
      <c r="U53" s="42">
        <v>8.0000000000000004E-4</v>
      </c>
      <c r="V53" s="40" t="s">
        <v>10</v>
      </c>
      <c r="W53" s="51" t="s">
        <v>11</v>
      </c>
      <c r="X53" s="51" t="s">
        <v>2</v>
      </c>
    </row>
    <row r="54" spans="2:24" x14ac:dyDescent="0.2">
      <c r="B54" s="40" t="s">
        <v>234</v>
      </c>
      <c r="C54" s="41">
        <v>1141829</v>
      </c>
      <c r="D54" s="40" t="s">
        <v>123</v>
      </c>
      <c r="E54" s="40" t="s">
        <v>171</v>
      </c>
      <c r="F54" s="41">
        <v>514065283</v>
      </c>
      <c r="G54" s="40" t="s">
        <v>235</v>
      </c>
      <c r="H54" s="40" t="s">
        <v>189</v>
      </c>
      <c r="I54" s="40" t="s">
        <v>86</v>
      </c>
      <c r="J54" s="40" t="s">
        <v>10</v>
      </c>
      <c r="K54" s="43">
        <v>2.29</v>
      </c>
      <c r="L54" s="40" t="s">
        <v>87</v>
      </c>
      <c r="M54" s="42">
        <v>2.3E-2</v>
      </c>
      <c r="N54" s="42">
        <v>4.9500000000000002E-2</v>
      </c>
      <c r="O54" s="43">
        <v>1000000</v>
      </c>
      <c r="P54" s="43">
        <v>95.03</v>
      </c>
      <c r="Q54" s="43">
        <v>0</v>
      </c>
      <c r="R54" s="43">
        <v>950.3</v>
      </c>
      <c r="S54" s="42">
        <v>1.1999999999999999E-3</v>
      </c>
      <c r="T54" s="42">
        <v>1.49E-2</v>
      </c>
      <c r="U54" s="42">
        <v>2.8E-3</v>
      </c>
      <c r="V54" s="40" t="s">
        <v>10</v>
      </c>
      <c r="W54" s="51" t="s">
        <v>11</v>
      </c>
      <c r="X54" s="51" t="s">
        <v>2</v>
      </c>
    </row>
    <row r="55" spans="2:24" x14ac:dyDescent="0.2">
      <c r="B55" s="40" t="s">
        <v>236</v>
      </c>
      <c r="C55" s="41">
        <v>7390149</v>
      </c>
      <c r="D55" s="40" t="s">
        <v>123</v>
      </c>
      <c r="E55" s="40" t="s">
        <v>171</v>
      </c>
      <c r="F55" s="41">
        <v>520028911</v>
      </c>
      <c r="G55" s="40" t="s">
        <v>194</v>
      </c>
      <c r="H55" s="40" t="s">
        <v>195</v>
      </c>
      <c r="I55" s="40" t="s">
        <v>86</v>
      </c>
      <c r="J55" s="40" t="s">
        <v>10</v>
      </c>
      <c r="K55" s="43">
        <v>1.45</v>
      </c>
      <c r="L55" s="40" t="s">
        <v>87</v>
      </c>
      <c r="M55" s="42">
        <v>0.04</v>
      </c>
      <c r="N55" s="42">
        <v>4.7699999999999999E-2</v>
      </c>
      <c r="O55" s="43">
        <v>283842.86</v>
      </c>
      <c r="P55" s="43">
        <v>99.01</v>
      </c>
      <c r="Q55" s="43">
        <v>0</v>
      </c>
      <c r="R55" s="43">
        <v>281.02999999999997</v>
      </c>
      <c r="S55" s="42">
        <v>1.4E-3</v>
      </c>
      <c r="T55" s="42">
        <v>4.4000000000000003E-3</v>
      </c>
      <c r="U55" s="42">
        <v>8.0000000000000004E-4</v>
      </c>
      <c r="V55" s="40" t="s">
        <v>10</v>
      </c>
      <c r="W55" s="51" t="s">
        <v>11</v>
      </c>
      <c r="X55" s="51" t="s">
        <v>2</v>
      </c>
    </row>
    <row r="56" spans="2:24" x14ac:dyDescent="0.2">
      <c r="B56" s="40" t="s">
        <v>237</v>
      </c>
      <c r="C56" s="41">
        <v>2590578</v>
      </c>
      <c r="D56" s="40" t="s">
        <v>123</v>
      </c>
      <c r="E56" s="40" t="s">
        <v>171</v>
      </c>
      <c r="F56" s="41">
        <v>520036658</v>
      </c>
      <c r="G56" s="40" t="s">
        <v>175</v>
      </c>
      <c r="H56" s="40" t="s">
        <v>195</v>
      </c>
      <c r="I56" s="40" t="s">
        <v>86</v>
      </c>
      <c r="J56" s="40" t="s">
        <v>10</v>
      </c>
      <c r="K56" s="43">
        <v>3.77</v>
      </c>
      <c r="L56" s="40" t="s">
        <v>87</v>
      </c>
      <c r="M56" s="42">
        <v>0.05</v>
      </c>
      <c r="N56" s="42">
        <v>5.4300000000000001E-2</v>
      </c>
      <c r="O56" s="43">
        <v>1400000</v>
      </c>
      <c r="P56" s="43">
        <v>100.01</v>
      </c>
      <c r="Q56" s="43">
        <v>0</v>
      </c>
      <c r="R56" s="43">
        <v>1400.14</v>
      </c>
      <c r="S56" s="42">
        <v>1.2999999999999999E-3</v>
      </c>
      <c r="T56" s="42">
        <v>2.1899999999999999E-2</v>
      </c>
      <c r="U56" s="42">
        <v>4.1000000000000003E-3</v>
      </c>
      <c r="V56" s="40" t="s">
        <v>10</v>
      </c>
      <c r="W56" s="51" t="s">
        <v>11</v>
      </c>
      <c r="X56" s="51" t="s">
        <v>2</v>
      </c>
    </row>
    <row r="57" spans="2:24" x14ac:dyDescent="0.2">
      <c r="B57" s="40" t="s">
        <v>238</v>
      </c>
      <c r="C57" s="41">
        <v>1195346</v>
      </c>
      <c r="D57" s="40" t="s">
        <v>123</v>
      </c>
      <c r="E57" s="40" t="s">
        <v>171</v>
      </c>
      <c r="F57" s="41">
        <v>520036658</v>
      </c>
      <c r="G57" s="40" t="s">
        <v>175</v>
      </c>
      <c r="H57" s="40" t="s">
        <v>195</v>
      </c>
      <c r="I57" s="40" t="s">
        <v>86</v>
      </c>
      <c r="J57" s="40" t="s">
        <v>10</v>
      </c>
      <c r="K57" s="43">
        <v>5.1100000000000003</v>
      </c>
      <c r="L57" s="40" t="s">
        <v>87</v>
      </c>
      <c r="M57" s="42">
        <v>5.7500000000000002E-2</v>
      </c>
      <c r="N57" s="42">
        <v>5.8200000000000002E-2</v>
      </c>
      <c r="O57" s="43">
        <v>1501257</v>
      </c>
      <c r="P57" s="43">
        <v>101.58</v>
      </c>
      <c r="Q57" s="43">
        <v>0</v>
      </c>
      <c r="R57" s="43">
        <v>1524.98</v>
      </c>
      <c r="S57" s="42">
        <v>6.7000000000000002E-3</v>
      </c>
      <c r="T57" s="42">
        <v>2.3800000000000002E-2</v>
      </c>
      <c r="U57" s="42">
        <v>4.4999999999999997E-3</v>
      </c>
      <c r="V57" s="40" t="s">
        <v>10</v>
      </c>
      <c r="W57" s="51" t="s">
        <v>11</v>
      </c>
      <c r="X57" s="51" t="s">
        <v>2</v>
      </c>
    </row>
    <row r="58" spans="2:24" x14ac:dyDescent="0.2">
      <c r="B58" s="40" t="s">
        <v>239</v>
      </c>
      <c r="C58" s="41">
        <v>1189190</v>
      </c>
      <c r="D58" s="40" t="s">
        <v>123</v>
      </c>
      <c r="E58" s="40" t="s">
        <v>171</v>
      </c>
      <c r="F58" s="41">
        <v>511930125</v>
      </c>
      <c r="G58" s="40" t="s">
        <v>240</v>
      </c>
      <c r="H58" s="40" t="s">
        <v>195</v>
      </c>
      <c r="I58" s="40" t="s">
        <v>86</v>
      </c>
      <c r="J58" s="40" t="s">
        <v>10</v>
      </c>
      <c r="K58" s="43">
        <v>3.92</v>
      </c>
      <c r="L58" s="40" t="s">
        <v>87</v>
      </c>
      <c r="M58" s="42">
        <v>4.7300000000000002E-2</v>
      </c>
      <c r="N58" s="42">
        <v>5.04E-2</v>
      </c>
      <c r="O58" s="43">
        <v>1414633</v>
      </c>
      <c r="P58" s="43">
        <v>99</v>
      </c>
      <c r="Q58" s="43">
        <v>33.46</v>
      </c>
      <c r="R58" s="43">
        <v>1433.94</v>
      </c>
      <c r="S58" s="42">
        <v>3.5999999999999999E-3</v>
      </c>
      <c r="T58" s="42">
        <v>2.24E-2</v>
      </c>
      <c r="U58" s="42">
        <v>4.1999999999999997E-3</v>
      </c>
      <c r="V58" s="40" t="s">
        <v>10</v>
      </c>
      <c r="W58" s="51" t="s">
        <v>11</v>
      </c>
      <c r="X58" s="51" t="s">
        <v>2</v>
      </c>
    </row>
    <row r="59" spans="2:24" x14ac:dyDescent="0.2">
      <c r="B59" s="40" t="s">
        <v>241</v>
      </c>
      <c r="C59" s="41">
        <v>1178417</v>
      </c>
      <c r="D59" s="40" t="s">
        <v>123</v>
      </c>
      <c r="E59" s="40" t="s">
        <v>171</v>
      </c>
      <c r="F59" s="41">
        <v>514892801</v>
      </c>
      <c r="G59" s="40" t="s">
        <v>242</v>
      </c>
      <c r="H59" s="40" t="s">
        <v>195</v>
      </c>
      <c r="I59" s="40" t="s">
        <v>86</v>
      </c>
      <c r="J59" s="40" t="s">
        <v>10</v>
      </c>
      <c r="K59" s="43">
        <v>6.24</v>
      </c>
      <c r="L59" s="40" t="s">
        <v>87</v>
      </c>
      <c r="M59" s="42">
        <v>2.3400000000000001E-2</v>
      </c>
      <c r="N59" s="42">
        <v>5.2499999999999998E-2</v>
      </c>
      <c r="O59" s="43">
        <v>1573820.27</v>
      </c>
      <c r="P59" s="43">
        <v>83.69</v>
      </c>
      <c r="Q59" s="43">
        <v>0</v>
      </c>
      <c r="R59" s="43">
        <v>1317.13</v>
      </c>
      <c r="S59" s="42">
        <v>1.6000000000000001E-3</v>
      </c>
      <c r="T59" s="42">
        <v>2.06E-2</v>
      </c>
      <c r="U59" s="42">
        <v>3.8999999999999998E-3</v>
      </c>
      <c r="V59" s="40" t="s">
        <v>10</v>
      </c>
      <c r="W59" s="51" t="s">
        <v>11</v>
      </c>
      <c r="X59" s="51" t="s">
        <v>2</v>
      </c>
    </row>
    <row r="60" spans="2:24" x14ac:dyDescent="0.2">
      <c r="B60" s="40" t="s">
        <v>243</v>
      </c>
      <c r="C60" s="41">
        <v>7150444</v>
      </c>
      <c r="D60" s="40" t="s">
        <v>123</v>
      </c>
      <c r="E60" s="40" t="s">
        <v>171</v>
      </c>
      <c r="F60" s="41">
        <v>520025990</v>
      </c>
      <c r="G60" s="40" t="s">
        <v>211</v>
      </c>
      <c r="H60" s="40" t="s">
        <v>206</v>
      </c>
      <c r="I60" s="40" t="s">
        <v>177</v>
      </c>
      <c r="J60" s="40" t="s">
        <v>10</v>
      </c>
      <c r="K60" s="43">
        <v>2.97</v>
      </c>
      <c r="L60" s="40" t="s">
        <v>87</v>
      </c>
      <c r="M60" s="42">
        <v>2.5499999999999998E-2</v>
      </c>
      <c r="N60" s="42">
        <v>5.5300000000000002E-2</v>
      </c>
      <c r="O60" s="43">
        <v>1570806</v>
      </c>
      <c r="P60" s="43">
        <v>91.82</v>
      </c>
      <c r="Q60" s="43">
        <v>0</v>
      </c>
      <c r="R60" s="43">
        <v>1442.31</v>
      </c>
      <c r="S60" s="42">
        <v>2.7000000000000001E-3</v>
      </c>
      <c r="T60" s="42">
        <v>2.2499999999999999E-2</v>
      </c>
      <c r="U60" s="42">
        <v>4.3E-3</v>
      </c>
      <c r="V60" s="40" t="s">
        <v>10</v>
      </c>
      <c r="W60" s="51" t="s">
        <v>11</v>
      </c>
      <c r="X60" s="51" t="s">
        <v>2</v>
      </c>
    </row>
    <row r="61" spans="2:24" x14ac:dyDescent="0.2">
      <c r="B61" s="40" t="s">
        <v>244</v>
      </c>
      <c r="C61" s="41">
        <v>1137512</v>
      </c>
      <c r="D61" s="40" t="s">
        <v>123</v>
      </c>
      <c r="E61" s="40" t="s">
        <v>171</v>
      </c>
      <c r="F61" s="41">
        <v>515328250</v>
      </c>
      <c r="G61" s="40" t="s">
        <v>205</v>
      </c>
      <c r="H61" s="40" t="s">
        <v>206</v>
      </c>
      <c r="I61" s="40" t="s">
        <v>177</v>
      </c>
      <c r="J61" s="40" t="s">
        <v>10</v>
      </c>
      <c r="K61" s="43">
        <v>0.85</v>
      </c>
      <c r="L61" s="40" t="s">
        <v>87</v>
      </c>
      <c r="M61" s="42">
        <v>3.5000000000000003E-2</v>
      </c>
      <c r="N61" s="42">
        <v>5.3100000000000001E-2</v>
      </c>
      <c r="O61" s="43">
        <v>174677.34</v>
      </c>
      <c r="P61" s="43">
        <v>99.86</v>
      </c>
      <c r="Q61" s="43">
        <v>0</v>
      </c>
      <c r="R61" s="43">
        <v>174.43</v>
      </c>
      <c r="S61" s="42">
        <v>8.9999999999999998E-4</v>
      </c>
      <c r="T61" s="42">
        <v>2.7000000000000001E-3</v>
      </c>
      <c r="U61" s="42">
        <v>5.0000000000000001E-4</v>
      </c>
      <c r="V61" s="40" t="s">
        <v>10</v>
      </c>
      <c r="W61" s="51" t="s">
        <v>11</v>
      </c>
      <c r="X61" s="51" t="s">
        <v>2</v>
      </c>
    </row>
    <row r="62" spans="2:24" x14ac:dyDescent="0.2">
      <c r="B62" s="40" t="s">
        <v>245</v>
      </c>
      <c r="C62" s="41">
        <v>1141852</v>
      </c>
      <c r="D62" s="40" t="s">
        <v>123</v>
      </c>
      <c r="E62" s="40" t="s">
        <v>171</v>
      </c>
      <c r="F62" s="41">
        <v>515328250</v>
      </c>
      <c r="G62" s="40" t="s">
        <v>205</v>
      </c>
      <c r="H62" s="40" t="s">
        <v>206</v>
      </c>
      <c r="I62" s="40" t="s">
        <v>177</v>
      </c>
      <c r="J62" s="40" t="s">
        <v>10</v>
      </c>
      <c r="K62" s="43">
        <v>2.37</v>
      </c>
      <c r="L62" s="40" t="s">
        <v>87</v>
      </c>
      <c r="M62" s="42">
        <v>2.6499999999999999E-2</v>
      </c>
      <c r="N62" s="42">
        <v>5.28E-2</v>
      </c>
      <c r="O62" s="43">
        <v>1497915.43</v>
      </c>
      <c r="P62" s="43">
        <v>95.03</v>
      </c>
      <c r="Q62" s="43">
        <v>0</v>
      </c>
      <c r="R62" s="43">
        <v>1423.47</v>
      </c>
      <c r="S62" s="42">
        <v>2.3999999999999998E-3</v>
      </c>
      <c r="T62" s="42">
        <v>2.2200000000000001E-2</v>
      </c>
      <c r="U62" s="42">
        <v>4.1999999999999997E-3</v>
      </c>
      <c r="V62" s="40" t="s">
        <v>10</v>
      </c>
      <c r="W62" s="51" t="s">
        <v>11</v>
      </c>
      <c r="X62" s="51" t="s">
        <v>2</v>
      </c>
    </row>
    <row r="63" spans="2:24" x14ac:dyDescent="0.2">
      <c r="B63" s="40" t="s">
        <v>246</v>
      </c>
      <c r="C63" s="41">
        <v>1188192</v>
      </c>
      <c r="D63" s="40" t="s">
        <v>123</v>
      </c>
      <c r="E63" s="40" t="s">
        <v>171</v>
      </c>
      <c r="F63" s="41">
        <v>512607888</v>
      </c>
      <c r="G63" s="40" t="s">
        <v>247</v>
      </c>
      <c r="H63" s="40" t="s">
        <v>206</v>
      </c>
      <c r="I63" s="40" t="s">
        <v>177</v>
      </c>
      <c r="J63" s="40" t="s">
        <v>10</v>
      </c>
      <c r="K63" s="43">
        <v>3.9</v>
      </c>
      <c r="L63" s="40" t="s">
        <v>87</v>
      </c>
      <c r="M63" s="42">
        <v>3.2500000000000001E-2</v>
      </c>
      <c r="N63" s="42">
        <v>3.8899999999999997E-2</v>
      </c>
      <c r="O63" s="43">
        <v>896553</v>
      </c>
      <c r="P63" s="43">
        <v>102.69</v>
      </c>
      <c r="Q63" s="43">
        <v>0</v>
      </c>
      <c r="R63" s="43">
        <v>920.67</v>
      </c>
      <c r="S63" s="42">
        <v>1.9E-3</v>
      </c>
      <c r="T63" s="42">
        <v>1.44E-2</v>
      </c>
      <c r="U63" s="42">
        <v>2.7000000000000001E-3</v>
      </c>
      <c r="V63" s="40" t="s">
        <v>10</v>
      </c>
      <c r="W63" s="51" t="s">
        <v>11</v>
      </c>
      <c r="X63" s="51" t="s">
        <v>2</v>
      </c>
    </row>
    <row r="64" spans="2:24" x14ac:dyDescent="0.2">
      <c r="B64" s="40" t="s">
        <v>248</v>
      </c>
      <c r="C64" s="41">
        <v>1175132</v>
      </c>
      <c r="D64" s="40" t="s">
        <v>123</v>
      </c>
      <c r="E64" s="40" t="s">
        <v>171</v>
      </c>
      <c r="F64" s="41">
        <v>520036104</v>
      </c>
      <c r="G64" s="40" t="s">
        <v>211</v>
      </c>
      <c r="H64" s="40" t="s">
        <v>209</v>
      </c>
      <c r="I64" s="40" t="s">
        <v>86</v>
      </c>
      <c r="J64" s="40" t="s">
        <v>10</v>
      </c>
      <c r="K64" s="43">
        <v>3.99</v>
      </c>
      <c r="L64" s="40" t="s">
        <v>87</v>
      </c>
      <c r="M64" s="42">
        <v>2.8000000000000001E-2</v>
      </c>
      <c r="N64" s="42">
        <v>6.0400000000000002E-2</v>
      </c>
      <c r="O64" s="43">
        <v>2150000</v>
      </c>
      <c r="P64" s="43">
        <v>88.73</v>
      </c>
      <c r="Q64" s="43">
        <v>0</v>
      </c>
      <c r="R64" s="43">
        <v>1907.69</v>
      </c>
      <c r="S64" s="42">
        <v>2.8E-3</v>
      </c>
      <c r="T64" s="42">
        <v>2.98E-2</v>
      </c>
      <c r="U64" s="42">
        <v>5.5999999999999999E-3</v>
      </c>
      <c r="V64" s="40" t="s">
        <v>10</v>
      </c>
      <c r="W64" s="51" t="s">
        <v>11</v>
      </c>
      <c r="X64" s="51" t="s">
        <v>2</v>
      </c>
    </row>
    <row r="65" spans="2:24" x14ac:dyDescent="0.2">
      <c r="B65" s="40" t="s">
        <v>249</v>
      </c>
      <c r="C65" s="41">
        <v>1129741</v>
      </c>
      <c r="D65" s="40" t="s">
        <v>123</v>
      </c>
      <c r="E65" s="40" t="s">
        <v>171</v>
      </c>
      <c r="F65" s="41">
        <v>520036104</v>
      </c>
      <c r="G65" s="40" t="s">
        <v>211</v>
      </c>
      <c r="H65" s="40" t="s">
        <v>209</v>
      </c>
      <c r="I65" s="40" t="s">
        <v>86</v>
      </c>
      <c r="J65" s="40" t="s">
        <v>10</v>
      </c>
      <c r="K65" s="43">
        <v>0.73</v>
      </c>
      <c r="L65" s="40" t="s">
        <v>87</v>
      </c>
      <c r="M65" s="42">
        <v>6.2300000000000001E-2</v>
      </c>
      <c r="N65" s="42">
        <v>5.8799999999999998E-2</v>
      </c>
      <c r="O65" s="43">
        <v>582824.73</v>
      </c>
      <c r="P65" s="43">
        <v>101.86</v>
      </c>
      <c r="Q65" s="43">
        <v>0</v>
      </c>
      <c r="R65" s="43">
        <v>593.66</v>
      </c>
      <c r="S65" s="42">
        <v>1.8E-3</v>
      </c>
      <c r="T65" s="42">
        <v>9.2999999999999992E-3</v>
      </c>
      <c r="U65" s="42">
        <v>1.8E-3</v>
      </c>
      <c r="V65" s="40" t="s">
        <v>10</v>
      </c>
      <c r="W65" s="51" t="s">
        <v>11</v>
      </c>
      <c r="X65" s="51" t="s">
        <v>2</v>
      </c>
    </row>
    <row r="66" spans="2:24" x14ac:dyDescent="0.2">
      <c r="B66" s="40" t="s">
        <v>250</v>
      </c>
      <c r="C66" s="41">
        <v>1180355</v>
      </c>
      <c r="D66" s="40" t="s">
        <v>123</v>
      </c>
      <c r="E66" s="40" t="s">
        <v>171</v>
      </c>
      <c r="F66" s="41">
        <v>514401702</v>
      </c>
      <c r="G66" s="40" t="s">
        <v>175</v>
      </c>
      <c r="H66" s="40" t="s">
        <v>215</v>
      </c>
      <c r="I66" s="40" t="s">
        <v>86</v>
      </c>
      <c r="J66" s="40" t="s">
        <v>10</v>
      </c>
      <c r="K66" s="43">
        <v>3.54</v>
      </c>
      <c r="L66" s="40" t="s">
        <v>87</v>
      </c>
      <c r="M66" s="42">
        <v>2.5000000000000001E-2</v>
      </c>
      <c r="N66" s="42">
        <v>5.3900000000000003E-2</v>
      </c>
      <c r="O66" s="43">
        <v>1000000</v>
      </c>
      <c r="P66" s="43">
        <v>91.27</v>
      </c>
      <c r="Q66" s="43">
        <v>0</v>
      </c>
      <c r="R66" s="43">
        <v>912.7</v>
      </c>
      <c r="S66" s="42">
        <v>1.1999999999999999E-3</v>
      </c>
      <c r="T66" s="42">
        <v>1.43E-2</v>
      </c>
      <c r="U66" s="42">
        <v>2.7000000000000001E-3</v>
      </c>
      <c r="V66" s="40" t="s">
        <v>10</v>
      </c>
      <c r="W66" s="51" t="s">
        <v>11</v>
      </c>
      <c r="X66" s="51" t="s">
        <v>2</v>
      </c>
    </row>
    <row r="67" spans="2:24" x14ac:dyDescent="0.2">
      <c r="B67" s="40" t="s">
        <v>251</v>
      </c>
      <c r="C67" s="41">
        <v>1192889</v>
      </c>
      <c r="D67" s="40" t="s">
        <v>123</v>
      </c>
      <c r="E67" s="40" t="s">
        <v>171</v>
      </c>
      <c r="F67" s="41">
        <v>520044322</v>
      </c>
      <c r="G67" s="40" t="s">
        <v>252</v>
      </c>
      <c r="H67" s="40" t="s">
        <v>218</v>
      </c>
      <c r="I67" s="40" t="s">
        <v>177</v>
      </c>
      <c r="J67" s="40" t="s">
        <v>10</v>
      </c>
      <c r="K67" s="43">
        <v>3.29</v>
      </c>
      <c r="L67" s="40" t="s">
        <v>87</v>
      </c>
      <c r="M67" s="42">
        <v>6.7500000000000004E-2</v>
      </c>
      <c r="N67" s="42">
        <v>5.7000000000000002E-2</v>
      </c>
      <c r="O67" s="43">
        <v>1400000</v>
      </c>
      <c r="P67" s="43">
        <v>106.55</v>
      </c>
      <c r="Q67" s="43">
        <v>0</v>
      </c>
      <c r="R67" s="43">
        <v>1491.7</v>
      </c>
      <c r="S67" s="42">
        <v>8.0000000000000004E-4</v>
      </c>
      <c r="T67" s="42">
        <v>2.3300000000000001E-2</v>
      </c>
      <c r="U67" s="42">
        <v>4.4000000000000003E-3</v>
      </c>
      <c r="V67" s="40" t="s">
        <v>10</v>
      </c>
      <c r="W67" s="51" t="s">
        <v>11</v>
      </c>
      <c r="X67" s="51" t="s">
        <v>2</v>
      </c>
    </row>
    <row r="68" spans="2:24" x14ac:dyDescent="0.2">
      <c r="B68" s="40" t="s">
        <v>253</v>
      </c>
      <c r="C68" s="41">
        <v>4250270</v>
      </c>
      <c r="D68" s="40" t="s">
        <v>123</v>
      </c>
      <c r="E68" s="40" t="s">
        <v>171</v>
      </c>
      <c r="F68" s="41">
        <v>520039090</v>
      </c>
      <c r="G68" s="40" t="s">
        <v>211</v>
      </c>
      <c r="H68" s="40" t="s">
        <v>215</v>
      </c>
      <c r="I68" s="40" t="s">
        <v>86</v>
      </c>
      <c r="J68" s="40" t="s">
        <v>10</v>
      </c>
      <c r="K68" s="43">
        <v>2.4300000000000002</v>
      </c>
      <c r="L68" s="40" t="s">
        <v>87</v>
      </c>
      <c r="M68" s="42">
        <v>5.0999999999999997E-2</v>
      </c>
      <c r="N68" s="42">
        <v>5.3800000000000001E-2</v>
      </c>
      <c r="O68" s="43">
        <v>1850000</v>
      </c>
      <c r="P68" s="43">
        <v>99.52</v>
      </c>
      <c r="Q68" s="43">
        <v>0</v>
      </c>
      <c r="R68" s="43">
        <v>1841.12</v>
      </c>
      <c r="S68" s="42">
        <v>1.06E-2</v>
      </c>
      <c r="T68" s="42">
        <v>2.8799999999999999E-2</v>
      </c>
      <c r="U68" s="42">
        <v>5.4000000000000003E-3</v>
      </c>
      <c r="V68" s="40" t="s">
        <v>10</v>
      </c>
      <c r="W68" s="51" t="s">
        <v>11</v>
      </c>
      <c r="X68" s="51" t="s">
        <v>2</v>
      </c>
    </row>
    <row r="69" spans="2:24" x14ac:dyDescent="0.2">
      <c r="B69" s="40" t="s">
        <v>254</v>
      </c>
      <c r="C69" s="41">
        <v>1156025</v>
      </c>
      <c r="D69" s="40" t="s">
        <v>123</v>
      </c>
      <c r="E69" s="40" t="s">
        <v>171</v>
      </c>
      <c r="F69" s="41">
        <v>520042177</v>
      </c>
      <c r="G69" s="40" t="s">
        <v>227</v>
      </c>
      <c r="H69" s="40" t="s">
        <v>255</v>
      </c>
      <c r="I69" s="40" t="s">
        <v>177</v>
      </c>
      <c r="J69" s="40" t="s">
        <v>10</v>
      </c>
      <c r="K69" s="43">
        <v>0.99</v>
      </c>
      <c r="L69" s="40" t="s">
        <v>87</v>
      </c>
      <c r="M69" s="42">
        <v>5.45E-2</v>
      </c>
      <c r="N69" s="42">
        <v>8.8999999999999996E-2</v>
      </c>
      <c r="O69" s="43">
        <v>280000</v>
      </c>
      <c r="P69" s="43">
        <v>96.92</v>
      </c>
      <c r="Q69" s="43">
        <v>7.63</v>
      </c>
      <c r="R69" s="43">
        <v>279.01</v>
      </c>
      <c r="S69" s="42">
        <v>1.6999999999999999E-3</v>
      </c>
      <c r="T69" s="42">
        <v>4.4000000000000003E-3</v>
      </c>
      <c r="U69" s="42">
        <v>8.0000000000000004E-4</v>
      </c>
      <c r="V69" s="40" t="s">
        <v>10</v>
      </c>
      <c r="W69" s="51" t="s">
        <v>11</v>
      </c>
      <c r="X69" s="51" t="s">
        <v>2</v>
      </c>
    </row>
    <row r="70" spans="2:24" x14ac:dyDescent="0.2">
      <c r="B70" s="40" t="s">
        <v>256</v>
      </c>
      <c r="C70" s="41">
        <v>1177849</v>
      </c>
      <c r="D70" s="40" t="s">
        <v>123</v>
      </c>
      <c r="E70" s="40" t="s">
        <v>171</v>
      </c>
      <c r="F70" s="41">
        <v>520044322</v>
      </c>
      <c r="G70" s="40" t="s">
        <v>252</v>
      </c>
      <c r="H70" s="40" t="s">
        <v>257</v>
      </c>
      <c r="I70" s="40" t="s">
        <v>125</v>
      </c>
      <c r="J70" s="40" t="s">
        <v>10</v>
      </c>
      <c r="K70" s="43">
        <v>2.69</v>
      </c>
      <c r="L70" s="40" t="s">
        <v>87</v>
      </c>
      <c r="M70" s="42">
        <v>7.1999999999999995E-2</v>
      </c>
      <c r="N70" s="42">
        <v>5.6399999999999999E-2</v>
      </c>
      <c r="O70" s="43">
        <v>784331.11</v>
      </c>
      <c r="P70" s="43">
        <v>104.33</v>
      </c>
      <c r="Q70" s="43">
        <v>0</v>
      </c>
      <c r="R70" s="43">
        <v>818.29</v>
      </c>
      <c r="S70" s="42">
        <v>1.5E-3</v>
      </c>
      <c r="T70" s="42">
        <v>1.2800000000000001E-2</v>
      </c>
      <c r="U70" s="42">
        <v>2.3999999999999998E-3</v>
      </c>
      <c r="V70" s="40" t="s">
        <v>10</v>
      </c>
      <c r="W70" s="51" t="s">
        <v>11</v>
      </c>
      <c r="X70" s="51" t="s">
        <v>2</v>
      </c>
    </row>
    <row r="71" spans="2:24" x14ac:dyDescent="0.2">
      <c r="B71" s="40" t="s">
        <v>258</v>
      </c>
      <c r="C71" s="41">
        <v>1187897</v>
      </c>
      <c r="D71" s="40" t="s">
        <v>123</v>
      </c>
      <c r="E71" s="40" t="s">
        <v>171</v>
      </c>
      <c r="F71" s="41">
        <v>512287517</v>
      </c>
      <c r="G71" s="40" t="s">
        <v>211</v>
      </c>
      <c r="H71" s="40" t="s">
        <v>257</v>
      </c>
      <c r="I71" s="40" t="s">
        <v>125</v>
      </c>
      <c r="J71" s="40" t="s">
        <v>10</v>
      </c>
      <c r="K71" s="43">
        <v>1.61</v>
      </c>
      <c r="L71" s="40" t="s">
        <v>87</v>
      </c>
      <c r="M71" s="42">
        <v>5.9700000000000003E-2</v>
      </c>
      <c r="N71" s="42">
        <v>7.6200000000000004E-2</v>
      </c>
      <c r="O71" s="43">
        <v>840000</v>
      </c>
      <c r="P71" s="43">
        <v>99.13</v>
      </c>
      <c r="Q71" s="43">
        <v>0</v>
      </c>
      <c r="R71" s="43">
        <v>832.69</v>
      </c>
      <c r="S71" s="42">
        <v>9.7999999999999997E-3</v>
      </c>
      <c r="T71" s="42">
        <v>1.2999999999999999E-2</v>
      </c>
      <c r="U71" s="42">
        <v>2.5000000000000001E-3</v>
      </c>
      <c r="V71" s="40" t="s">
        <v>10</v>
      </c>
      <c r="W71" s="51" t="s">
        <v>11</v>
      </c>
      <c r="X71" s="51" t="s">
        <v>2</v>
      </c>
    </row>
    <row r="72" spans="2:24" x14ac:dyDescent="0.2">
      <c r="B72" s="1" t="s">
        <v>163</v>
      </c>
      <c r="C72" s="1" t="s">
        <v>10</v>
      </c>
      <c r="D72" s="1" t="s">
        <v>10</v>
      </c>
      <c r="E72" s="1" t="s">
        <v>10</v>
      </c>
      <c r="F72" s="1" t="s">
        <v>10</v>
      </c>
      <c r="G72" s="1" t="s">
        <v>10</v>
      </c>
      <c r="H72" s="1" t="s">
        <v>10</v>
      </c>
      <c r="I72" s="1" t="s">
        <v>10</v>
      </c>
      <c r="J72" s="1" t="s">
        <v>10</v>
      </c>
      <c r="K72" s="39">
        <v>0</v>
      </c>
      <c r="L72" s="1" t="s">
        <v>10</v>
      </c>
      <c r="M72" s="38">
        <v>0</v>
      </c>
      <c r="N72" s="38">
        <v>0</v>
      </c>
      <c r="O72" s="39">
        <v>0</v>
      </c>
      <c r="P72" s="1" t="s">
        <v>10</v>
      </c>
      <c r="Q72" s="39">
        <v>0</v>
      </c>
      <c r="R72" s="39">
        <v>0</v>
      </c>
      <c r="S72" s="1" t="s">
        <v>10</v>
      </c>
      <c r="T72" s="38">
        <v>0</v>
      </c>
      <c r="U72" s="38">
        <v>0</v>
      </c>
      <c r="V72" s="1" t="s">
        <v>10</v>
      </c>
      <c r="W72" s="51" t="s">
        <v>11</v>
      </c>
      <c r="X72" s="51" t="s">
        <v>2</v>
      </c>
    </row>
    <row r="73" spans="2:24" x14ac:dyDescent="0.2">
      <c r="B73" s="1" t="s">
        <v>259</v>
      </c>
      <c r="C73" s="1" t="s">
        <v>10</v>
      </c>
      <c r="D73" s="1" t="s">
        <v>10</v>
      </c>
      <c r="E73" s="1" t="s">
        <v>10</v>
      </c>
      <c r="F73" s="1" t="s">
        <v>10</v>
      </c>
      <c r="G73" s="1" t="s">
        <v>10</v>
      </c>
      <c r="H73" s="1" t="s">
        <v>10</v>
      </c>
      <c r="I73" s="1" t="s">
        <v>10</v>
      </c>
      <c r="J73" s="1" t="s">
        <v>10</v>
      </c>
      <c r="K73" s="39">
        <v>0</v>
      </c>
      <c r="L73" s="1" t="s">
        <v>10</v>
      </c>
      <c r="M73" s="38">
        <v>0</v>
      </c>
      <c r="N73" s="38">
        <v>0</v>
      </c>
      <c r="O73" s="39">
        <v>0</v>
      </c>
      <c r="P73" s="1" t="s">
        <v>10</v>
      </c>
      <c r="Q73" s="39">
        <v>0</v>
      </c>
      <c r="R73" s="39">
        <v>0</v>
      </c>
      <c r="S73" s="1" t="s">
        <v>10</v>
      </c>
      <c r="T73" s="38">
        <v>0</v>
      </c>
      <c r="U73" s="38">
        <v>0</v>
      </c>
      <c r="V73" s="1" t="s">
        <v>10</v>
      </c>
      <c r="W73" s="51" t="s">
        <v>11</v>
      </c>
      <c r="X73" s="51" t="s">
        <v>2</v>
      </c>
    </row>
    <row r="74" spans="2:24" x14ac:dyDescent="0.2">
      <c r="B74" s="1" t="s">
        <v>99</v>
      </c>
      <c r="C74" s="1" t="s">
        <v>10</v>
      </c>
      <c r="D74" s="1" t="s">
        <v>10</v>
      </c>
      <c r="E74" s="1" t="s">
        <v>10</v>
      </c>
      <c r="F74" s="1" t="s">
        <v>10</v>
      </c>
      <c r="G74" s="1" t="s">
        <v>10</v>
      </c>
      <c r="H74" s="1" t="s">
        <v>10</v>
      </c>
      <c r="I74" s="1" t="s">
        <v>10</v>
      </c>
      <c r="J74" s="1" t="s">
        <v>10</v>
      </c>
      <c r="K74" s="39">
        <v>2.04</v>
      </c>
      <c r="L74" s="1" t="s">
        <v>10</v>
      </c>
      <c r="M74" s="38">
        <v>4.6399999999999997E-2</v>
      </c>
      <c r="N74" s="38">
        <v>7.0400000000000004E-2</v>
      </c>
      <c r="O74" s="39">
        <v>1640456.84</v>
      </c>
      <c r="P74" s="1" t="s">
        <v>10</v>
      </c>
      <c r="Q74" s="39">
        <v>0</v>
      </c>
      <c r="R74" s="39">
        <v>5715.77</v>
      </c>
      <c r="S74" s="1" t="s">
        <v>10</v>
      </c>
      <c r="T74" s="38">
        <v>8.9399999999999993E-2</v>
      </c>
      <c r="U74" s="38">
        <v>1.6899999999999998E-2</v>
      </c>
      <c r="V74" s="1" t="s">
        <v>10</v>
      </c>
      <c r="W74" s="51" t="s">
        <v>11</v>
      </c>
      <c r="X74" s="51" t="s">
        <v>2</v>
      </c>
    </row>
    <row r="75" spans="2:24" x14ac:dyDescent="0.2">
      <c r="B75" s="1" t="s">
        <v>165</v>
      </c>
      <c r="C75" s="1" t="s">
        <v>10</v>
      </c>
      <c r="D75" s="1" t="s">
        <v>10</v>
      </c>
      <c r="E75" s="1" t="s">
        <v>10</v>
      </c>
      <c r="F75" s="1" t="s">
        <v>10</v>
      </c>
      <c r="G75" s="1" t="s">
        <v>10</v>
      </c>
      <c r="H75" s="1" t="s">
        <v>10</v>
      </c>
      <c r="I75" s="1" t="s">
        <v>10</v>
      </c>
      <c r="J75" s="1" t="s">
        <v>10</v>
      </c>
      <c r="K75" s="39">
        <v>2.1</v>
      </c>
      <c r="L75" s="1" t="s">
        <v>10</v>
      </c>
      <c r="M75" s="38">
        <v>4.6600000000000003E-2</v>
      </c>
      <c r="N75" s="38">
        <v>7.0999999999999994E-2</v>
      </c>
      <c r="O75" s="39">
        <v>1450000</v>
      </c>
      <c r="P75" s="1" t="s">
        <v>10</v>
      </c>
      <c r="Q75" s="39">
        <v>0</v>
      </c>
      <c r="R75" s="39">
        <v>5022.3100000000004</v>
      </c>
      <c r="S75" s="1" t="s">
        <v>10</v>
      </c>
      <c r="T75" s="38">
        <v>7.85E-2</v>
      </c>
      <c r="U75" s="38">
        <v>1.49E-2</v>
      </c>
      <c r="V75" s="1" t="s">
        <v>10</v>
      </c>
      <c r="W75" s="51" t="s">
        <v>11</v>
      </c>
      <c r="X75" s="51" t="s">
        <v>2</v>
      </c>
    </row>
    <row r="76" spans="2:24" x14ac:dyDescent="0.2">
      <c r="B76" s="40" t="s">
        <v>260</v>
      </c>
      <c r="C76" s="40" t="s">
        <v>261</v>
      </c>
      <c r="D76" s="40" t="s">
        <v>171</v>
      </c>
      <c r="E76" s="40" t="s">
        <v>262</v>
      </c>
      <c r="F76" s="41">
        <v>520027830</v>
      </c>
      <c r="G76" s="40" t="s">
        <v>263</v>
      </c>
      <c r="H76" s="40" t="s">
        <v>264</v>
      </c>
      <c r="I76" s="40" t="s">
        <v>265</v>
      </c>
      <c r="J76" s="40" t="s">
        <v>10</v>
      </c>
      <c r="K76" s="43">
        <v>0.87</v>
      </c>
      <c r="L76" s="40" t="s">
        <v>52</v>
      </c>
      <c r="M76" s="42">
        <v>4.4999999999999998E-2</v>
      </c>
      <c r="N76" s="42">
        <v>7.0599999999999996E-2</v>
      </c>
      <c r="O76" s="43">
        <v>500000</v>
      </c>
      <c r="P76" s="43">
        <v>98.35</v>
      </c>
      <c r="Q76" s="43">
        <v>0</v>
      </c>
      <c r="R76" s="43">
        <v>1783.6</v>
      </c>
      <c r="S76" s="42">
        <v>5.9999999999999995E-4</v>
      </c>
      <c r="T76" s="42">
        <v>2.7900000000000001E-2</v>
      </c>
      <c r="U76" s="42">
        <v>5.3E-3</v>
      </c>
      <c r="V76" s="41">
        <v>71335327</v>
      </c>
      <c r="W76" s="51" t="s">
        <v>11</v>
      </c>
      <c r="X76" s="51" t="s">
        <v>2</v>
      </c>
    </row>
    <row r="77" spans="2:24" x14ac:dyDescent="0.2">
      <c r="B77" s="40" t="s">
        <v>266</v>
      </c>
      <c r="C77" s="40" t="s">
        <v>267</v>
      </c>
      <c r="D77" s="40" t="s">
        <v>171</v>
      </c>
      <c r="E77" s="40" t="s">
        <v>262</v>
      </c>
      <c r="F77" s="41">
        <v>997730</v>
      </c>
      <c r="G77" s="40" t="s">
        <v>268</v>
      </c>
      <c r="H77" s="40" t="s">
        <v>269</v>
      </c>
      <c r="I77" s="40" t="s">
        <v>265</v>
      </c>
      <c r="J77" s="40" t="s">
        <v>10</v>
      </c>
      <c r="K77" s="43">
        <v>3.04</v>
      </c>
      <c r="L77" s="40" t="s">
        <v>52</v>
      </c>
      <c r="M77" s="42">
        <v>6.5000000000000002E-2</v>
      </c>
      <c r="N77" s="42">
        <v>8.3599999999999994E-2</v>
      </c>
      <c r="O77" s="43">
        <v>450000</v>
      </c>
      <c r="P77" s="43">
        <v>94.51</v>
      </c>
      <c r="Q77" s="43">
        <v>0</v>
      </c>
      <c r="R77" s="43">
        <v>1542.6</v>
      </c>
      <c r="S77" s="42">
        <v>6.9999999999999999E-4</v>
      </c>
      <c r="T77" s="42">
        <v>2.41E-2</v>
      </c>
      <c r="U77" s="42">
        <v>4.5999999999999999E-3</v>
      </c>
      <c r="V77" s="41">
        <v>72481732</v>
      </c>
      <c r="W77" s="51" t="s">
        <v>11</v>
      </c>
      <c r="X77" s="51" t="s">
        <v>2</v>
      </c>
    </row>
    <row r="78" spans="2:24" x14ac:dyDescent="0.2">
      <c r="B78" s="40" t="s">
        <v>270</v>
      </c>
      <c r="C78" s="40" t="s">
        <v>271</v>
      </c>
      <c r="D78" s="40" t="s">
        <v>272</v>
      </c>
      <c r="E78" s="40" t="s">
        <v>262</v>
      </c>
      <c r="F78" s="41">
        <v>98861</v>
      </c>
      <c r="G78" s="40" t="s">
        <v>273</v>
      </c>
      <c r="H78" s="40" t="s">
        <v>269</v>
      </c>
      <c r="I78" s="40" t="s">
        <v>265</v>
      </c>
      <c r="J78" s="40" t="s">
        <v>10</v>
      </c>
      <c r="K78" s="43">
        <v>2.5499999999999998</v>
      </c>
      <c r="L78" s="40" t="s">
        <v>52</v>
      </c>
      <c r="M78" s="42">
        <v>3.15E-2</v>
      </c>
      <c r="N78" s="42">
        <v>0.06</v>
      </c>
      <c r="O78" s="43">
        <v>500000</v>
      </c>
      <c r="P78" s="43">
        <v>93.53</v>
      </c>
      <c r="Q78" s="43">
        <v>0</v>
      </c>
      <c r="R78" s="43">
        <v>1696.11</v>
      </c>
      <c r="S78" s="42">
        <v>1E-4</v>
      </c>
      <c r="T78" s="42">
        <v>2.6499999999999999E-2</v>
      </c>
      <c r="U78" s="42">
        <v>5.0000000000000001E-3</v>
      </c>
      <c r="V78" s="41">
        <v>71405567</v>
      </c>
      <c r="W78" s="51" t="s">
        <v>11</v>
      </c>
      <c r="X78" s="51" t="s">
        <v>2</v>
      </c>
    </row>
    <row r="79" spans="2:24" x14ac:dyDescent="0.2">
      <c r="B79" s="1" t="s">
        <v>164</v>
      </c>
      <c r="C79" s="1" t="s">
        <v>10</v>
      </c>
      <c r="D79" s="1" t="s">
        <v>10</v>
      </c>
      <c r="E79" s="1" t="s">
        <v>10</v>
      </c>
      <c r="F79" s="1" t="s">
        <v>10</v>
      </c>
      <c r="G79" s="1" t="s">
        <v>10</v>
      </c>
      <c r="H79" s="1" t="s">
        <v>10</v>
      </c>
      <c r="I79" s="1" t="s">
        <v>10</v>
      </c>
      <c r="J79" s="1" t="s">
        <v>10</v>
      </c>
      <c r="K79" s="39">
        <v>1.55</v>
      </c>
      <c r="L79" s="1" t="s">
        <v>10</v>
      </c>
      <c r="M79" s="38">
        <v>4.5400000000000003E-2</v>
      </c>
      <c r="N79" s="38">
        <v>6.5799999999999997E-2</v>
      </c>
      <c r="O79" s="39">
        <v>190456.84</v>
      </c>
      <c r="P79" s="1" t="s">
        <v>10</v>
      </c>
      <c r="Q79" s="39">
        <v>0</v>
      </c>
      <c r="R79" s="39">
        <v>693.45</v>
      </c>
      <c r="S79" s="1" t="s">
        <v>10</v>
      </c>
      <c r="T79" s="38">
        <v>1.0800000000000001E-2</v>
      </c>
      <c r="U79" s="38">
        <v>2E-3</v>
      </c>
      <c r="V79" s="1" t="s">
        <v>10</v>
      </c>
      <c r="W79" s="51" t="s">
        <v>11</v>
      </c>
      <c r="X79" s="51" t="s">
        <v>2</v>
      </c>
    </row>
    <row r="80" spans="2:24" x14ac:dyDescent="0.2">
      <c r="B80" s="40" t="s">
        <v>274</v>
      </c>
      <c r="C80" s="40" t="s">
        <v>275</v>
      </c>
      <c r="D80" s="40" t="s">
        <v>276</v>
      </c>
      <c r="E80" s="40" t="s">
        <v>262</v>
      </c>
      <c r="F80" s="41">
        <v>997573</v>
      </c>
      <c r="G80" s="40" t="s">
        <v>277</v>
      </c>
      <c r="H80" s="40" t="s">
        <v>278</v>
      </c>
      <c r="I80" s="40" t="s">
        <v>265</v>
      </c>
      <c r="J80" s="40" t="s">
        <v>10</v>
      </c>
      <c r="K80" s="43">
        <v>3.11</v>
      </c>
      <c r="L80" s="40" t="s">
        <v>52</v>
      </c>
      <c r="M80" s="42">
        <v>5.62E-2</v>
      </c>
      <c r="N80" s="42">
        <v>8.7400000000000005E-2</v>
      </c>
      <c r="O80" s="43">
        <v>70000</v>
      </c>
      <c r="P80" s="43">
        <v>99.8</v>
      </c>
      <c r="Q80" s="43">
        <v>0</v>
      </c>
      <c r="R80" s="43">
        <v>253.38</v>
      </c>
      <c r="S80" s="42">
        <v>1E-4</v>
      </c>
      <c r="T80" s="42">
        <v>4.0000000000000001E-3</v>
      </c>
      <c r="U80" s="42">
        <v>6.9999999999999999E-4</v>
      </c>
      <c r="V80" s="41">
        <v>71402515</v>
      </c>
      <c r="W80" s="51" t="s">
        <v>11</v>
      </c>
      <c r="X80" s="51" t="s">
        <v>2</v>
      </c>
    </row>
    <row r="81" spans="2:24" x14ac:dyDescent="0.2">
      <c r="B81" s="40" t="s">
        <v>279</v>
      </c>
      <c r="C81" s="40" t="s">
        <v>280</v>
      </c>
      <c r="D81" s="40" t="s">
        <v>281</v>
      </c>
      <c r="E81" s="40" t="s">
        <v>262</v>
      </c>
      <c r="F81" s="41">
        <v>93028</v>
      </c>
      <c r="G81" s="40" t="s">
        <v>282</v>
      </c>
      <c r="H81" s="40" t="s">
        <v>283</v>
      </c>
      <c r="I81" s="40" t="s">
        <v>147</v>
      </c>
      <c r="J81" s="40" t="s">
        <v>10</v>
      </c>
      <c r="K81" s="43">
        <v>2.6</v>
      </c>
      <c r="L81" s="40" t="s">
        <v>52</v>
      </c>
      <c r="M81" s="42">
        <v>4.2500000000000003E-2</v>
      </c>
      <c r="N81" s="42">
        <v>5.5300000000000002E-2</v>
      </c>
      <c r="O81" s="43">
        <v>30456.84</v>
      </c>
      <c r="P81" s="43">
        <v>97.44</v>
      </c>
      <c r="Q81" s="43">
        <v>0</v>
      </c>
      <c r="R81" s="43">
        <v>107.64</v>
      </c>
      <c r="S81" s="42">
        <v>0</v>
      </c>
      <c r="T81" s="42">
        <v>1.6999999999999999E-3</v>
      </c>
      <c r="U81" s="42">
        <v>2.9999999999999997E-4</v>
      </c>
      <c r="V81" s="41">
        <v>71410393</v>
      </c>
      <c r="W81" s="51" t="s">
        <v>11</v>
      </c>
      <c r="X81" s="51" t="s">
        <v>2</v>
      </c>
    </row>
    <row r="82" spans="2:24" x14ac:dyDescent="0.2">
      <c r="B82" s="40" t="s">
        <v>284</v>
      </c>
      <c r="C82" s="40" t="s">
        <v>285</v>
      </c>
      <c r="D82" s="40" t="s">
        <v>145</v>
      </c>
      <c r="E82" s="40" t="s">
        <v>262</v>
      </c>
      <c r="F82" s="41">
        <v>98077</v>
      </c>
      <c r="G82" s="40" t="s">
        <v>286</v>
      </c>
      <c r="H82" s="40" t="s">
        <v>287</v>
      </c>
      <c r="I82" s="40" t="s">
        <v>147</v>
      </c>
      <c r="J82" s="40" t="s">
        <v>10</v>
      </c>
      <c r="K82" s="43">
        <v>0.02</v>
      </c>
      <c r="L82" s="40" t="s">
        <v>52</v>
      </c>
      <c r="M82" s="42">
        <v>3.8100000000000002E-2</v>
      </c>
      <c r="N82" s="42">
        <v>5.2699999999999997E-2</v>
      </c>
      <c r="O82" s="43">
        <v>90000</v>
      </c>
      <c r="P82" s="43">
        <v>101.84</v>
      </c>
      <c r="Q82" s="43">
        <v>0</v>
      </c>
      <c r="R82" s="43">
        <v>332.42</v>
      </c>
      <c r="S82" s="42">
        <v>1E-4</v>
      </c>
      <c r="T82" s="42">
        <v>5.1999999999999998E-3</v>
      </c>
      <c r="U82" s="42">
        <v>1E-3</v>
      </c>
      <c r="V82" s="41">
        <v>71438816</v>
      </c>
      <c r="W82" s="51" t="s">
        <v>11</v>
      </c>
      <c r="X82" s="51" t="s">
        <v>2</v>
      </c>
    </row>
    <row r="83" spans="2:24" x14ac:dyDescent="0.2">
      <c r="B83" s="36" t="s">
        <v>101</v>
      </c>
      <c r="W83" s="51" t="s">
        <v>11</v>
      </c>
      <c r="X83" s="51" t="s">
        <v>2</v>
      </c>
    </row>
    <row r="84" spans="2:24" x14ac:dyDescent="0.2">
      <c r="B84" s="36" t="s">
        <v>150</v>
      </c>
      <c r="W84" s="51" t="s">
        <v>11</v>
      </c>
      <c r="X84" s="51" t="s">
        <v>2</v>
      </c>
    </row>
    <row r="85" spans="2:24" x14ac:dyDescent="0.2">
      <c r="B85" s="36" t="s">
        <v>151</v>
      </c>
      <c r="W85" s="51" t="s">
        <v>11</v>
      </c>
      <c r="X85" s="51" t="s">
        <v>2</v>
      </c>
    </row>
    <row r="86" spans="2:24" x14ac:dyDescent="0.2">
      <c r="B86" s="36" t="s">
        <v>152</v>
      </c>
      <c r="W86" s="51" t="s">
        <v>11</v>
      </c>
      <c r="X86" s="51" t="s">
        <v>2</v>
      </c>
    </row>
    <row r="87" spans="2:24" x14ac:dyDescent="0.2">
      <c r="B87" s="36" t="s">
        <v>153</v>
      </c>
      <c r="W87" s="51" t="s">
        <v>11</v>
      </c>
      <c r="X87" s="51" t="s">
        <v>2</v>
      </c>
    </row>
    <row r="88" spans="2:24" x14ac:dyDescent="0.2">
      <c r="B88" s="51" t="s">
        <v>58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</row>
    <row r="89" spans="2:24" x14ac:dyDescent="0.2">
      <c r="B89" s="51" t="s">
        <v>59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</row>
  </sheetData>
  <mergeCells count="5">
    <mergeCell ref="B5:V5"/>
    <mergeCell ref="B88:V88"/>
    <mergeCell ref="B89:V89"/>
    <mergeCell ref="W6:W87"/>
    <mergeCell ref="X1:X8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61"/>
  <sheetViews>
    <sheetView rightToLeft="1" topLeftCell="A28" zoomScaleNormal="100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9" width="14" customWidth="1"/>
    <col min="10" max="10" width="12" customWidth="1"/>
    <col min="11" max="11" width="2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">
      <c r="B1" s="37" t="s">
        <v>0</v>
      </c>
      <c r="C1" s="37" t="s">
        <v>1</v>
      </c>
      <c r="R1" s="52" t="s">
        <v>2</v>
      </c>
    </row>
    <row r="2" spans="2:18" x14ac:dyDescent="0.2">
      <c r="B2" s="37" t="s">
        <v>3</v>
      </c>
      <c r="C2" s="37" t="s">
        <v>4</v>
      </c>
      <c r="R2" s="52" t="s">
        <v>2</v>
      </c>
    </row>
    <row r="3" spans="2:18" x14ac:dyDescent="0.2">
      <c r="B3" s="37" t="s">
        <v>5</v>
      </c>
      <c r="C3" s="37" t="s">
        <v>6</v>
      </c>
      <c r="R3" s="52" t="s">
        <v>2</v>
      </c>
    </row>
    <row r="4" spans="2:18" x14ac:dyDescent="0.2">
      <c r="B4" s="37" t="s">
        <v>7</v>
      </c>
      <c r="C4" s="37">
        <v>294</v>
      </c>
      <c r="R4" s="52" t="s">
        <v>2</v>
      </c>
    </row>
    <row r="5" spans="2:18" x14ac:dyDescent="0.2">
      <c r="B5" s="52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52" t="s">
        <v>2</v>
      </c>
    </row>
    <row r="6" spans="2:18" x14ac:dyDescent="0.2">
      <c r="B6" s="3" t="s">
        <v>102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2" t="s">
        <v>11</v>
      </c>
      <c r="R6" s="52" t="s">
        <v>2</v>
      </c>
    </row>
    <row r="7" spans="2:18" x14ac:dyDescent="0.2">
      <c r="B7" s="3" t="s">
        <v>288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2" t="s">
        <v>11</v>
      </c>
      <c r="R7" s="52" t="s">
        <v>2</v>
      </c>
    </row>
    <row r="8" spans="2:18" x14ac:dyDescent="0.2">
      <c r="B8" s="1" t="s">
        <v>61</v>
      </c>
      <c r="C8" s="1" t="s">
        <v>62</v>
      </c>
      <c r="D8" s="1" t="s">
        <v>104</v>
      </c>
      <c r="E8" s="1" t="s">
        <v>155</v>
      </c>
      <c r="F8" s="1" t="s">
        <v>63</v>
      </c>
      <c r="G8" s="1" t="s">
        <v>156</v>
      </c>
      <c r="H8" s="1" t="s">
        <v>66</v>
      </c>
      <c r="I8" s="3" t="s">
        <v>107</v>
      </c>
      <c r="J8" s="3" t="s">
        <v>108</v>
      </c>
      <c r="K8" s="3" t="s">
        <v>109</v>
      </c>
      <c r="L8" s="1" t="s">
        <v>69</v>
      </c>
      <c r="M8" s="1" t="s">
        <v>157</v>
      </c>
      <c r="N8" s="1" t="s">
        <v>70</v>
      </c>
      <c r="O8" s="1" t="s">
        <v>111</v>
      </c>
      <c r="P8" s="1" t="s">
        <v>10</v>
      </c>
      <c r="Q8" s="52" t="s">
        <v>11</v>
      </c>
      <c r="R8" s="52" t="s">
        <v>2</v>
      </c>
    </row>
    <row r="9" spans="2:18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3" t="s">
        <v>113</v>
      </c>
      <c r="J9" s="1" t="s">
        <v>10</v>
      </c>
      <c r="K9" s="1" t="s">
        <v>14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2" t="s">
        <v>11</v>
      </c>
      <c r="R9" s="52" t="s">
        <v>2</v>
      </c>
    </row>
    <row r="10" spans="2:18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114</v>
      </c>
      <c r="N10" s="1" t="s">
        <v>115</v>
      </c>
      <c r="O10" s="1" t="s">
        <v>116</v>
      </c>
      <c r="P10" s="1" t="s">
        <v>10</v>
      </c>
      <c r="Q10" s="52" t="s">
        <v>11</v>
      </c>
      <c r="R10" s="52" t="s">
        <v>2</v>
      </c>
    </row>
    <row r="11" spans="2:18" x14ac:dyDescent="0.2">
      <c r="B11" s="1" t="s">
        <v>289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1505135.39</v>
      </c>
      <c r="J11" s="1" t="s">
        <v>10</v>
      </c>
      <c r="K11" s="39">
        <v>9.64</v>
      </c>
      <c r="L11" s="39">
        <f>L12+L42</f>
        <v>43331.13</v>
      </c>
      <c r="M11" s="1" t="s">
        <v>10</v>
      </c>
      <c r="N11" s="38">
        <v>1</v>
      </c>
      <c r="O11" s="38">
        <f>L11/'סכום נכסי הקרן'!$C$42</f>
        <v>0.12836685359805899</v>
      </c>
      <c r="P11" s="1" t="s">
        <v>10</v>
      </c>
      <c r="Q11" s="52" t="s">
        <v>11</v>
      </c>
      <c r="R11" s="52" t="s">
        <v>2</v>
      </c>
    </row>
    <row r="12" spans="2:18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1430108.39</v>
      </c>
      <c r="J12" s="1" t="s">
        <v>10</v>
      </c>
      <c r="K12" s="39">
        <v>9.64</v>
      </c>
      <c r="L12" s="39">
        <v>35594.339999999997</v>
      </c>
      <c r="M12" s="1" t="s">
        <v>10</v>
      </c>
      <c r="N12" s="38">
        <v>0.82420000000000004</v>
      </c>
      <c r="O12" s="38">
        <f>L12/'סכום נכסי הקרן'!$C$42</f>
        <v>0.10544690230094472</v>
      </c>
      <c r="P12" s="1" t="s">
        <v>10</v>
      </c>
      <c r="Q12" s="52" t="s">
        <v>11</v>
      </c>
      <c r="R12" s="52" t="s">
        <v>2</v>
      </c>
    </row>
    <row r="13" spans="2:18" x14ac:dyDescent="0.2">
      <c r="B13" s="1" t="s">
        <v>290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947051.39</v>
      </c>
      <c r="J13" s="1" t="s">
        <v>10</v>
      </c>
      <c r="K13" s="39">
        <v>9.64</v>
      </c>
      <c r="L13" s="39">
        <v>26872.29</v>
      </c>
      <c r="M13" s="1" t="s">
        <v>10</v>
      </c>
      <c r="N13" s="44">
        <f>L13/$L$11</f>
        <v>0.62016130204774267</v>
      </c>
      <c r="O13" s="44">
        <f>L13/'סכום נכסי הקרן'!$C$42</f>
        <v>7.9608155067144221E-2</v>
      </c>
      <c r="P13" s="1" t="s">
        <v>10</v>
      </c>
      <c r="Q13" s="52" t="s">
        <v>11</v>
      </c>
      <c r="R13" s="52" t="s">
        <v>2</v>
      </c>
    </row>
    <row r="14" spans="2:18" x14ac:dyDescent="0.2">
      <c r="B14" s="40" t="s">
        <v>291</v>
      </c>
      <c r="C14" s="41">
        <v>1081124</v>
      </c>
      <c r="D14" s="40" t="s">
        <v>123</v>
      </c>
      <c r="E14" s="40" t="s">
        <v>171</v>
      </c>
      <c r="F14" s="41">
        <v>520043027</v>
      </c>
      <c r="G14" s="40" t="s">
        <v>292</v>
      </c>
      <c r="H14" s="40" t="s">
        <v>87</v>
      </c>
      <c r="I14" s="43">
        <v>5200</v>
      </c>
      <c r="J14" s="43">
        <v>77500</v>
      </c>
      <c r="K14" s="43">
        <v>9.64</v>
      </c>
      <c r="L14" s="43">
        <v>4039.64</v>
      </c>
      <c r="M14" s="42">
        <v>1E-4</v>
      </c>
      <c r="N14" s="42">
        <f t="shared" ref="N14:N38" si="0">L14/$L$11</f>
        <v>9.3227201783106048E-2</v>
      </c>
      <c r="O14" s="42">
        <f>L14/'סכום נכסי הקרן'!$C$42</f>
        <v>1.1967282562648679E-2</v>
      </c>
      <c r="P14" s="40" t="s">
        <v>10</v>
      </c>
      <c r="Q14" s="52" t="s">
        <v>11</v>
      </c>
      <c r="R14" s="52" t="s">
        <v>2</v>
      </c>
    </row>
    <row r="15" spans="2:18" x14ac:dyDescent="0.2">
      <c r="B15" s="40" t="s">
        <v>293</v>
      </c>
      <c r="C15" s="41">
        <v>1082379</v>
      </c>
      <c r="D15" s="40" t="s">
        <v>123</v>
      </c>
      <c r="E15" s="40" t="s">
        <v>171</v>
      </c>
      <c r="F15" s="41">
        <v>520041997</v>
      </c>
      <c r="G15" s="40" t="s">
        <v>294</v>
      </c>
      <c r="H15" s="40" t="s">
        <v>87</v>
      </c>
      <c r="I15" s="43">
        <v>14000</v>
      </c>
      <c r="J15" s="43">
        <v>11090</v>
      </c>
      <c r="K15" s="43">
        <v>0</v>
      </c>
      <c r="L15" s="43">
        <v>1552.6</v>
      </c>
      <c r="M15" s="42">
        <v>1E-4</v>
      </c>
      <c r="N15" s="42">
        <f t="shared" si="0"/>
        <v>3.5831052640445796E-2</v>
      </c>
      <c r="O15" s="42">
        <f>L15/'סכום נכסי הקרן'!$C$42</f>
        <v>4.5995194885604506E-3</v>
      </c>
      <c r="P15" s="40" t="s">
        <v>10</v>
      </c>
      <c r="Q15" s="52" t="s">
        <v>11</v>
      </c>
      <c r="R15" s="52" t="s">
        <v>2</v>
      </c>
    </row>
    <row r="16" spans="2:18" x14ac:dyDescent="0.2">
      <c r="B16" s="40" t="s">
        <v>295</v>
      </c>
      <c r="C16" s="41">
        <v>1132315</v>
      </c>
      <c r="D16" s="40" t="s">
        <v>123</v>
      </c>
      <c r="E16" s="40" t="s">
        <v>171</v>
      </c>
      <c r="F16" s="41">
        <v>510381601</v>
      </c>
      <c r="G16" s="40" t="s">
        <v>211</v>
      </c>
      <c r="H16" s="40" t="s">
        <v>87</v>
      </c>
      <c r="I16" s="43">
        <v>16484</v>
      </c>
      <c r="J16" s="43">
        <v>5701</v>
      </c>
      <c r="K16" s="43">
        <v>0</v>
      </c>
      <c r="L16" s="43">
        <v>939.75</v>
      </c>
      <c r="M16" s="42">
        <v>2.0000000000000001E-4</v>
      </c>
      <c r="N16" s="42">
        <f t="shared" si="0"/>
        <v>2.1687641194679207E-2</v>
      </c>
      <c r="O16" s="42">
        <f>L16/'סכום נכסי הקרן'!$C$42</f>
        <v>2.7839742621246191E-3</v>
      </c>
      <c r="P16" s="40" t="s">
        <v>10</v>
      </c>
      <c r="Q16" s="52" t="s">
        <v>11</v>
      </c>
      <c r="R16" s="52" t="s">
        <v>2</v>
      </c>
    </row>
    <row r="17" spans="2:18" x14ac:dyDescent="0.2">
      <c r="B17" s="40" t="s">
        <v>296</v>
      </c>
      <c r="C17" s="41">
        <v>1081942</v>
      </c>
      <c r="D17" s="40" t="s">
        <v>123</v>
      </c>
      <c r="E17" s="40" t="s">
        <v>171</v>
      </c>
      <c r="F17" s="41">
        <v>520036104</v>
      </c>
      <c r="G17" s="40" t="s">
        <v>211</v>
      </c>
      <c r="H17" s="40" t="s">
        <v>87</v>
      </c>
      <c r="I17" s="43">
        <v>38100</v>
      </c>
      <c r="J17" s="43">
        <v>1027</v>
      </c>
      <c r="K17" s="43">
        <v>0</v>
      </c>
      <c r="L17" s="43">
        <v>391.29</v>
      </c>
      <c r="M17" s="42">
        <v>1E-4</v>
      </c>
      <c r="N17" s="42">
        <f t="shared" si="0"/>
        <v>9.0302283831508682E-3</v>
      </c>
      <c r="O17" s="42">
        <f>L17/'סכום נכסי הקרן'!$C$42</f>
        <v>1.1591820048169642E-3</v>
      </c>
      <c r="P17" s="40" t="s">
        <v>10</v>
      </c>
      <c r="Q17" s="52" t="s">
        <v>11</v>
      </c>
      <c r="R17" s="52" t="s">
        <v>2</v>
      </c>
    </row>
    <row r="18" spans="2:18" x14ac:dyDescent="0.2">
      <c r="B18" s="40" t="s">
        <v>297</v>
      </c>
      <c r="C18" s="41">
        <v>739037</v>
      </c>
      <c r="D18" s="40" t="s">
        <v>123</v>
      </c>
      <c r="E18" s="40" t="s">
        <v>171</v>
      </c>
      <c r="F18" s="41">
        <v>520028911</v>
      </c>
      <c r="G18" s="40" t="s">
        <v>194</v>
      </c>
      <c r="H18" s="40" t="s">
        <v>87</v>
      </c>
      <c r="I18" s="43">
        <v>841</v>
      </c>
      <c r="J18" s="43">
        <v>152920</v>
      </c>
      <c r="K18" s="43">
        <v>0</v>
      </c>
      <c r="L18" s="43">
        <v>1286.06</v>
      </c>
      <c r="M18" s="42">
        <v>2.0000000000000001E-4</v>
      </c>
      <c r="N18" s="42">
        <f t="shared" si="0"/>
        <v>2.9679816796838669E-2</v>
      </c>
      <c r="O18" s="42">
        <f>L18/'סכום נכסי הקרן'!$C$42</f>
        <v>3.8099046975770016E-3</v>
      </c>
      <c r="P18" s="40" t="s">
        <v>10</v>
      </c>
      <c r="Q18" s="52" t="s">
        <v>11</v>
      </c>
      <c r="R18" s="52" t="s">
        <v>2</v>
      </c>
    </row>
    <row r="19" spans="2:18" x14ac:dyDescent="0.2">
      <c r="B19" s="40" t="s">
        <v>298</v>
      </c>
      <c r="C19" s="41">
        <v>629014</v>
      </c>
      <c r="D19" s="40" t="s">
        <v>123</v>
      </c>
      <c r="E19" s="40" t="s">
        <v>171</v>
      </c>
      <c r="F19" s="41">
        <v>520013954</v>
      </c>
      <c r="G19" s="40" t="s">
        <v>299</v>
      </c>
      <c r="H19" s="40" t="s">
        <v>87</v>
      </c>
      <c r="I19" s="43">
        <v>60000</v>
      </c>
      <c r="J19" s="43">
        <v>3815</v>
      </c>
      <c r="K19" s="43">
        <v>0</v>
      </c>
      <c r="L19" s="43">
        <v>2289</v>
      </c>
      <c r="M19" s="42">
        <v>0</v>
      </c>
      <c r="N19" s="42">
        <f t="shared" si="0"/>
        <v>5.2825762909944889E-2</v>
      </c>
      <c r="O19" s="42">
        <f>L19/'סכום נכסי הקרן'!$C$42</f>
        <v>6.7810769736666695E-3</v>
      </c>
      <c r="P19" s="40" t="s">
        <v>10</v>
      </c>
      <c r="Q19" s="52" t="s">
        <v>11</v>
      </c>
      <c r="R19" s="52" t="s">
        <v>2</v>
      </c>
    </row>
    <row r="20" spans="2:18" x14ac:dyDescent="0.2">
      <c r="B20" s="40" t="s">
        <v>300</v>
      </c>
      <c r="C20" s="41">
        <v>604611</v>
      </c>
      <c r="D20" s="40" t="s">
        <v>123</v>
      </c>
      <c r="E20" s="40" t="s">
        <v>171</v>
      </c>
      <c r="F20" s="41">
        <v>520018078</v>
      </c>
      <c r="G20" s="40" t="s">
        <v>172</v>
      </c>
      <c r="H20" s="40" t="s">
        <v>87</v>
      </c>
      <c r="I20" s="43">
        <v>177788</v>
      </c>
      <c r="J20" s="43">
        <v>2950</v>
      </c>
      <c r="K20" s="43">
        <v>0</v>
      </c>
      <c r="L20" s="43">
        <v>5244.75</v>
      </c>
      <c r="M20" s="42">
        <v>1E-4</v>
      </c>
      <c r="N20" s="42">
        <f t="shared" si="0"/>
        <v>0.12103884666751133</v>
      </c>
      <c r="O20" s="42">
        <f>L20/'סכום נכסי הקרן'!$C$42</f>
        <v>1.5537375909846336E-2</v>
      </c>
      <c r="P20" s="40" t="s">
        <v>10</v>
      </c>
      <c r="Q20" s="52" t="s">
        <v>11</v>
      </c>
      <c r="R20" s="52" t="s">
        <v>2</v>
      </c>
    </row>
    <row r="21" spans="2:18" x14ac:dyDescent="0.2">
      <c r="B21" s="40" t="s">
        <v>301</v>
      </c>
      <c r="C21" s="41">
        <v>662577</v>
      </c>
      <c r="D21" s="40" t="s">
        <v>123</v>
      </c>
      <c r="E21" s="40" t="s">
        <v>171</v>
      </c>
      <c r="F21" s="41">
        <v>520000118</v>
      </c>
      <c r="G21" s="40" t="s">
        <v>172</v>
      </c>
      <c r="H21" s="40" t="s">
        <v>87</v>
      </c>
      <c r="I21" s="43">
        <v>156155</v>
      </c>
      <c r="J21" s="43">
        <v>3290</v>
      </c>
      <c r="K21" s="43">
        <v>0</v>
      </c>
      <c r="L21" s="43">
        <v>5137.5</v>
      </c>
      <c r="M21" s="42">
        <v>1E-4</v>
      </c>
      <c r="N21" s="42">
        <f t="shared" si="0"/>
        <v>0.11856372081688155</v>
      </c>
      <c r="O21" s="42">
        <f>L21/'סכום נכסי הקרן'!$C$42</f>
        <v>1.5219651792141771E-2</v>
      </c>
      <c r="P21" s="40" t="s">
        <v>10</v>
      </c>
      <c r="Q21" s="52" t="s">
        <v>11</v>
      </c>
      <c r="R21" s="52" t="s">
        <v>2</v>
      </c>
    </row>
    <row r="22" spans="2:18" x14ac:dyDescent="0.2">
      <c r="B22" s="40" t="s">
        <v>302</v>
      </c>
      <c r="C22" s="41">
        <v>585018</v>
      </c>
      <c r="D22" s="40" t="s">
        <v>123</v>
      </c>
      <c r="E22" s="40" t="s">
        <v>171</v>
      </c>
      <c r="F22" s="41">
        <v>520033986</v>
      </c>
      <c r="G22" s="40" t="s">
        <v>227</v>
      </c>
      <c r="H22" s="40" t="s">
        <v>87</v>
      </c>
      <c r="I22" s="43">
        <v>42448</v>
      </c>
      <c r="J22" s="43">
        <v>2893</v>
      </c>
      <c r="K22" s="43">
        <v>0</v>
      </c>
      <c r="L22" s="43">
        <v>1228.02</v>
      </c>
      <c r="M22" s="42">
        <v>2.0000000000000001E-4</v>
      </c>
      <c r="N22" s="42">
        <f t="shared" si="0"/>
        <v>2.8340364075434915E-2</v>
      </c>
      <c r="O22" s="42">
        <f>L22/'סכום נכסי הקרן'!$C$42</f>
        <v>3.6379633661870439E-3</v>
      </c>
      <c r="P22" s="40" t="s">
        <v>10</v>
      </c>
      <c r="Q22" s="52" t="s">
        <v>11</v>
      </c>
      <c r="R22" s="52" t="s">
        <v>2</v>
      </c>
    </row>
    <row r="23" spans="2:18" x14ac:dyDescent="0.2">
      <c r="B23" s="40" t="s">
        <v>303</v>
      </c>
      <c r="C23" s="41">
        <v>230011</v>
      </c>
      <c r="D23" s="40" t="s">
        <v>123</v>
      </c>
      <c r="E23" s="40" t="s">
        <v>171</v>
      </c>
      <c r="F23" s="41">
        <v>520031931</v>
      </c>
      <c r="G23" s="40" t="s">
        <v>240</v>
      </c>
      <c r="H23" s="40" t="s">
        <v>87</v>
      </c>
      <c r="I23" s="43">
        <v>238563</v>
      </c>
      <c r="J23" s="43">
        <v>495</v>
      </c>
      <c r="K23" s="43">
        <v>0</v>
      </c>
      <c r="L23" s="43">
        <v>1180.8900000000001</v>
      </c>
      <c r="M23" s="42">
        <v>1E-4</v>
      </c>
      <c r="N23" s="42">
        <f t="shared" si="0"/>
        <v>2.7252693386948371E-2</v>
      </c>
      <c r="O23" s="42">
        <f>L23/'סכום נכסי הקרן'!$C$42</f>
        <v>3.4983425021551918E-3</v>
      </c>
      <c r="P23" s="40" t="s">
        <v>10</v>
      </c>
      <c r="Q23" s="52" t="s">
        <v>11</v>
      </c>
      <c r="R23" s="52" t="s">
        <v>2</v>
      </c>
    </row>
    <row r="24" spans="2:18" x14ac:dyDescent="0.2">
      <c r="B24" s="40" t="s">
        <v>304</v>
      </c>
      <c r="C24" s="41">
        <v>1133875</v>
      </c>
      <c r="D24" s="40" t="s">
        <v>123</v>
      </c>
      <c r="E24" s="40" t="s">
        <v>171</v>
      </c>
      <c r="F24" s="41">
        <v>514892801</v>
      </c>
      <c r="G24" s="40" t="s">
        <v>242</v>
      </c>
      <c r="H24" s="40" t="s">
        <v>87</v>
      </c>
      <c r="I24" s="43">
        <v>55726</v>
      </c>
      <c r="J24" s="43">
        <v>2365</v>
      </c>
      <c r="K24" s="43">
        <v>0</v>
      </c>
      <c r="L24" s="43">
        <v>1317.92</v>
      </c>
      <c r="M24" s="42">
        <v>2.0000000000000001E-4</v>
      </c>
      <c r="N24" s="42">
        <f t="shared" si="0"/>
        <v>3.0415084951627161E-2</v>
      </c>
      <c r="O24" s="42">
        <f>L24/'סכום נכסי הקרן'!$C$42</f>
        <v>3.9042887571580503E-3</v>
      </c>
      <c r="P24" s="40" t="s">
        <v>10</v>
      </c>
      <c r="Q24" s="52" t="s">
        <v>11</v>
      </c>
      <c r="R24" s="52" t="s">
        <v>2</v>
      </c>
    </row>
    <row r="25" spans="2:18" x14ac:dyDescent="0.2">
      <c r="B25" s="40" t="s">
        <v>305</v>
      </c>
      <c r="C25" s="41">
        <v>281014</v>
      </c>
      <c r="D25" s="40" t="s">
        <v>123</v>
      </c>
      <c r="E25" s="40" t="s">
        <v>171</v>
      </c>
      <c r="F25" s="41">
        <v>520027830</v>
      </c>
      <c r="G25" s="40" t="s">
        <v>188</v>
      </c>
      <c r="H25" s="40" t="s">
        <v>87</v>
      </c>
      <c r="I25" s="43">
        <v>101635</v>
      </c>
      <c r="J25" s="43">
        <v>1818</v>
      </c>
      <c r="K25" s="43">
        <v>0</v>
      </c>
      <c r="L25" s="43">
        <v>1847.72</v>
      </c>
      <c r="M25" s="42">
        <v>1E-4</v>
      </c>
      <c r="N25" s="42">
        <f t="shared" si="0"/>
        <v>4.2641860482290676E-2</v>
      </c>
      <c r="O25" s="42">
        <f>L25/'סכום נכסי הקרן'!$C$42</f>
        <v>5.4738014616790643E-3</v>
      </c>
      <c r="P25" s="40" t="s">
        <v>10</v>
      </c>
      <c r="Q25" s="52" t="s">
        <v>11</v>
      </c>
      <c r="R25" s="52" t="s">
        <v>2</v>
      </c>
    </row>
    <row r="26" spans="2:18" x14ac:dyDescent="0.2">
      <c r="B26" s="40" t="s">
        <v>306</v>
      </c>
      <c r="C26" s="41">
        <v>475020</v>
      </c>
      <c r="D26" s="40" t="s">
        <v>123</v>
      </c>
      <c r="E26" s="40" t="s">
        <v>171</v>
      </c>
      <c r="F26" s="41">
        <v>550013098</v>
      </c>
      <c r="G26" s="40" t="s">
        <v>252</v>
      </c>
      <c r="H26" s="40" t="s">
        <v>87</v>
      </c>
      <c r="I26" s="43">
        <v>40111.39</v>
      </c>
      <c r="J26" s="43">
        <v>1040</v>
      </c>
      <c r="K26" s="43">
        <v>0</v>
      </c>
      <c r="L26" s="43">
        <v>417.16</v>
      </c>
      <c r="M26" s="42">
        <v>0</v>
      </c>
      <c r="N26" s="42">
        <f t="shared" si="0"/>
        <v>9.6272587398482344E-3</v>
      </c>
      <c r="O26" s="42">
        <f>L26/'סכום נכסי הקרן'!$C$42</f>
        <v>1.2358209132087323E-3</v>
      </c>
      <c r="P26" s="40" t="s">
        <v>10</v>
      </c>
      <c r="Q26" s="52" t="s">
        <v>11</v>
      </c>
      <c r="R26" s="52" t="s">
        <v>2</v>
      </c>
    </row>
    <row r="27" spans="2:18" x14ac:dyDescent="0.2">
      <c r="B27" s="1" t="s">
        <v>307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39">
        <v>401746</v>
      </c>
      <c r="J27" s="1" t="s">
        <v>10</v>
      </c>
      <c r="K27" s="39">
        <v>0</v>
      </c>
      <c r="L27" s="39">
        <v>8704</v>
      </c>
      <c r="M27" s="1" t="s">
        <v>10</v>
      </c>
      <c r="N27" s="38">
        <f t="shared" si="0"/>
        <v>0.2008717520175449</v>
      </c>
      <c r="O27" s="38">
        <f>L27/'סכום נכסי הקרן'!$C$42</f>
        <v>2.5785274783221797E-2</v>
      </c>
      <c r="P27" s="1" t="s">
        <v>10</v>
      </c>
      <c r="Q27" s="52" t="s">
        <v>11</v>
      </c>
      <c r="R27" s="52" t="s">
        <v>2</v>
      </c>
    </row>
    <row r="28" spans="2:18" x14ac:dyDescent="0.2">
      <c r="B28" s="40" t="s">
        <v>308</v>
      </c>
      <c r="C28" s="41">
        <v>354019</v>
      </c>
      <c r="D28" s="40" t="s">
        <v>123</v>
      </c>
      <c r="E28" s="40" t="s">
        <v>171</v>
      </c>
      <c r="F28" s="41">
        <v>520038100</v>
      </c>
      <c r="G28" s="40" t="s">
        <v>309</v>
      </c>
      <c r="H28" s="40" t="s">
        <v>87</v>
      </c>
      <c r="I28" s="43">
        <v>6250</v>
      </c>
      <c r="J28" s="43">
        <v>23750</v>
      </c>
      <c r="K28" s="43">
        <v>0</v>
      </c>
      <c r="L28" s="43">
        <v>1484.37</v>
      </c>
      <c r="M28" s="42">
        <v>8.9999999999999998E-4</v>
      </c>
      <c r="N28" s="42">
        <f t="shared" si="0"/>
        <v>3.4256434115611571E-2</v>
      </c>
      <c r="O28" s="42">
        <f>L28/'סכום נכסי הקרן'!$C$42</f>
        <v>4.3973906629102633E-3</v>
      </c>
      <c r="P28" s="40" t="s">
        <v>10</v>
      </c>
      <c r="Q28" s="52" t="s">
        <v>11</v>
      </c>
      <c r="R28" s="52" t="s">
        <v>2</v>
      </c>
    </row>
    <row r="29" spans="2:18" x14ac:dyDescent="0.2">
      <c r="B29" s="40" t="s">
        <v>310</v>
      </c>
      <c r="C29" s="41">
        <v>1176593</v>
      </c>
      <c r="D29" s="40" t="s">
        <v>123</v>
      </c>
      <c r="E29" s="40" t="s">
        <v>171</v>
      </c>
      <c r="F29" s="41">
        <v>514259019</v>
      </c>
      <c r="G29" s="40" t="s">
        <v>309</v>
      </c>
      <c r="H29" s="40" t="s">
        <v>87</v>
      </c>
      <c r="I29" s="43">
        <v>29900</v>
      </c>
      <c r="J29" s="43">
        <v>3035</v>
      </c>
      <c r="K29" s="43">
        <v>0</v>
      </c>
      <c r="L29" s="43">
        <v>907.46</v>
      </c>
      <c r="M29" s="42">
        <v>4.0000000000000002E-4</v>
      </c>
      <c r="N29" s="42">
        <f t="shared" si="0"/>
        <v>2.0942449458391695E-2</v>
      </c>
      <c r="O29" s="42">
        <f>L29/'סכום נכסי הקרן'!$C$42</f>
        <v>2.6883163436101161E-3</v>
      </c>
      <c r="P29" s="40" t="s">
        <v>10</v>
      </c>
      <c r="Q29" s="52" t="s">
        <v>11</v>
      </c>
      <c r="R29" s="52" t="s">
        <v>2</v>
      </c>
    </row>
    <row r="30" spans="2:18" x14ac:dyDescent="0.2">
      <c r="B30" s="40" t="s">
        <v>311</v>
      </c>
      <c r="C30" s="41">
        <v>161018</v>
      </c>
      <c r="D30" s="40" t="s">
        <v>123</v>
      </c>
      <c r="E30" s="40" t="s">
        <v>171</v>
      </c>
      <c r="F30" s="41">
        <v>520034695</v>
      </c>
      <c r="G30" s="40" t="s">
        <v>312</v>
      </c>
      <c r="H30" s="40" t="s">
        <v>87</v>
      </c>
      <c r="I30" s="43">
        <v>31356</v>
      </c>
      <c r="J30" s="43">
        <v>4651</v>
      </c>
      <c r="K30" s="43">
        <v>0</v>
      </c>
      <c r="L30" s="43">
        <v>1458.37</v>
      </c>
      <c r="M30" s="42">
        <v>4.0000000000000002E-4</v>
      </c>
      <c r="N30" s="42">
        <f t="shared" si="0"/>
        <v>3.3656403606367985E-2</v>
      </c>
      <c r="O30" s="42">
        <f>L30/'סכום נכסי הקרן'!$C$42</f>
        <v>4.3203666343758235E-3</v>
      </c>
      <c r="P30" s="40" t="s">
        <v>10</v>
      </c>
      <c r="Q30" s="52" t="s">
        <v>11</v>
      </c>
      <c r="R30" s="52" t="s">
        <v>2</v>
      </c>
    </row>
    <row r="31" spans="2:18" x14ac:dyDescent="0.2">
      <c r="B31" s="40" t="s">
        <v>313</v>
      </c>
      <c r="C31" s="41">
        <v>373019</v>
      </c>
      <c r="D31" s="40" t="s">
        <v>123</v>
      </c>
      <c r="E31" s="40" t="s">
        <v>171</v>
      </c>
      <c r="F31" s="41">
        <v>520038274</v>
      </c>
      <c r="G31" s="40" t="s">
        <v>211</v>
      </c>
      <c r="H31" s="40" t="s">
        <v>87</v>
      </c>
      <c r="I31" s="43">
        <v>91763</v>
      </c>
      <c r="J31" s="43">
        <v>1040</v>
      </c>
      <c r="K31" s="43">
        <v>0</v>
      </c>
      <c r="L31" s="43">
        <v>954.33</v>
      </c>
      <c r="M31" s="42">
        <v>2.9999999999999997E-4</v>
      </c>
      <c r="N31" s="42">
        <f t="shared" si="0"/>
        <v>2.2024119841785803E-2</v>
      </c>
      <c r="O31" s="42">
        <f>L31/'סכום נכסי הקרן'!$C$42</f>
        <v>2.8271669673566244E-3</v>
      </c>
      <c r="P31" s="40" t="s">
        <v>10</v>
      </c>
      <c r="Q31" s="52" t="s">
        <v>11</v>
      </c>
      <c r="R31" s="52" t="s">
        <v>2</v>
      </c>
    </row>
    <row r="32" spans="2:18" x14ac:dyDescent="0.2">
      <c r="B32" s="40" t="s">
        <v>314</v>
      </c>
      <c r="C32" s="41">
        <v>1161264</v>
      </c>
      <c r="D32" s="40" t="s">
        <v>123</v>
      </c>
      <c r="E32" s="40" t="s">
        <v>171</v>
      </c>
      <c r="F32" s="41">
        <v>511344186</v>
      </c>
      <c r="G32" s="40" t="s">
        <v>315</v>
      </c>
      <c r="H32" s="40" t="s">
        <v>87</v>
      </c>
      <c r="I32" s="43">
        <v>2260</v>
      </c>
      <c r="J32" s="43">
        <v>15690</v>
      </c>
      <c r="K32" s="43">
        <v>0</v>
      </c>
      <c r="L32" s="43">
        <v>354.59</v>
      </c>
      <c r="M32" s="42">
        <v>2.0000000000000001E-4</v>
      </c>
      <c r="N32" s="42">
        <f t="shared" si="0"/>
        <v>8.1832622412570354E-3</v>
      </c>
      <c r="O32" s="42">
        <f>L32/'סכום נכסי הקרן'!$C$42</f>
        <v>1.0504596260779661E-3</v>
      </c>
      <c r="P32" s="40" t="s">
        <v>10</v>
      </c>
      <c r="Q32" s="52" t="s">
        <v>11</v>
      </c>
      <c r="R32" s="52" t="s">
        <v>2</v>
      </c>
    </row>
    <row r="33" spans="2:18" x14ac:dyDescent="0.2">
      <c r="B33" s="40" t="s">
        <v>316</v>
      </c>
      <c r="C33" s="41">
        <v>1104249</v>
      </c>
      <c r="D33" s="40" t="s">
        <v>123</v>
      </c>
      <c r="E33" s="40" t="s">
        <v>171</v>
      </c>
      <c r="F33" s="41">
        <v>513770669</v>
      </c>
      <c r="G33" s="40" t="s">
        <v>315</v>
      </c>
      <c r="H33" s="40" t="s">
        <v>87</v>
      </c>
      <c r="I33" s="43">
        <v>9802</v>
      </c>
      <c r="J33" s="43">
        <v>20210</v>
      </c>
      <c r="K33" s="43">
        <v>0</v>
      </c>
      <c r="L33" s="43">
        <v>1980.98</v>
      </c>
      <c r="M33" s="42">
        <v>6.9999999999999999E-4</v>
      </c>
      <c r="N33" s="42">
        <f t="shared" si="0"/>
        <v>4.5717247623129148E-2</v>
      </c>
      <c r="O33" s="42">
        <f>L33/'סכום נכסי הקרן'!$C$42</f>
        <v>5.8685792325444295E-3</v>
      </c>
      <c r="P33" s="40" t="s">
        <v>10</v>
      </c>
      <c r="Q33" s="52" t="s">
        <v>11</v>
      </c>
      <c r="R33" s="52" t="s">
        <v>2</v>
      </c>
    </row>
    <row r="34" spans="2:18" x14ac:dyDescent="0.2">
      <c r="B34" s="40" t="s">
        <v>317</v>
      </c>
      <c r="C34" s="41">
        <v>777037</v>
      </c>
      <c r="D34" s="40" t="s">
        <v>123</v>
      </c>
      <c r="E34" s="40" t="s">
        <v>171</v>
      </c>
      <c r="F34" s="41">
        <v>520022732</v>
      </c>
      <c r="G34" s="40" t="s">
        <v>315</v>
      </c>
      <c r="H34" s="40" t="s">
        <v>87</v>
      </c>
      <c r="I34" s="43">
        <v>15013</v>
      </c>
      <c r="J34" s="43">
        <v>1709</v>
      </c>
      <c r="K34" s="43">
        <v>0</v>
      </c>
      <c r="L34" s="43">
        <v>256.57</v>
      </c>
      <c r="M34" s="42">
        <v>1E-4</v>
      </c>
      <c r="N34" s="42">
        <f t="shared" si="0"/>
        <v>5.9211472214087194E-3</v>
      </c>
      <c r="O34" s="42">
        <f>L34/'סכום נכסי הקרן'!$C$42</f>
        <v>7.6007903850312689E-4</v>
      </c>
      <c r="P34" s="40" t="s">
        <v>10</v>
      </c>
      <c r="Q34" s="52" t="s">
        <v>11</v>
      </c>
      <c r="R34" s="52" t="s">
        <v>2</v>
      </c>
    </row>
    <row r="35" spans="2:18" x14ac:dyDescent="0.2">
      <c r="B35" s="40" t="s">
        <v>318</v>
      </c>
      <c r="C35" s="41">
        <v>1166974</v>
      </c>
      <c r="D35" s="40" t="s">
        <v>123</v>
      </c>
      <c r="E35" s="40" t="s">
        <v>171</v>
      </c>
      <c r="F35" s="41">
        <v>516167343</v>
      </c>
      <c r="G35" s="40" t="s">
        <v>175</v>
      </c>
      <c r="H35" s="40" t="s">
        <v>87</v>
      </c>
      <c r="I35" s="43">
        <v>209402</v>
      </c>
      <c r="J35" s="43">
        <v>316</v>
      </c>
      <c r="K35" s="43">
        <v>0</v>
      </c>
      <c r="L35" s="43">
        <v>661.71</v>
      </c>
      <c r="M35" s="42">
        <v>2.9999999999999997E-4</v>
      </c>
      <c r="N35" s="42">
        <f t="shared" si="0"/>
        <v>1.5271007241214343E-2</v>
      </c>
      <c r="O35" s="42">
        <f>L35/'סכום נכסי הקרן'!$C$42</f>
        <v>1.9602911508278605E-3</v>
      </c>
      <c r="P35" s="40" t="s">
        <v>10</v>
      </c>
      <c r="Q35" s="52" t="s">
        <v>11</v>
      </c>
      <c r="R35" s="52" t="s">
        <v>2</v>
      </c>
    </row>
    <row r="36" spans="2:18" x14ac:dyDescent="0.2">
      <c r="B36" s="40" t="s">
        <v>319</v>
      </c>
      <c r="C36" s="41">
        <v>288019</v>
      </c>
      <c r="D36" s="40" t="s">
        <v>123</v>
      </c>
      <c r="E36" s="40" t="s">
        <v>171</v>
      </c>
      <c r="F36" s="41">
        <v>520037425</v>
      </c>
      <c r="G36" s="40" t="s">
        <v>235</v>
      </c>
      <c r="H36" s="40" t="s">
        <v>87</v>
      </c>
      <c r="I36" s="43">
        <v>6000</v>
      </c>
      <c r="J36" s="43">
        <v>10760</v>
      </c>
      <c r="K36" s="43">
        <v>0</v>
      </c>
      <c r="L36" s="43">
        <v>645.6</v>
      </c>
      <c r="M36" s="42">
        <v>5.0000000000000001E-4</v>
      </c>
      <c r="N36" s="42">
        <f t="shared" si="0"/>
        <v>1.4899219106448414E-2</v>
      </c>
      <c r="O36" s="42">
        <f>L36/'סכום נכסי הקרן'!$C$42</f>
        <v>1.9125658777628667E-3</v>
      </c>
      <c r="P36" s="40" t="s">
        <v>10</v>
      </c>
      <c r="Q36" s="52" t="s">
        <v>11</v>
      </c>
      <c r="R36" s="52" t="s">
        <v>2</v>
      </c>
    </row>
    <row r="37" spans="2:18" x14ac:dyDescent="0.2">
      <c r="B37" s="1" t="s">
        <v>320</v>
      </c>
      <c r="C37" s="1" t="s">
        <v>10</v>
      </c>
      <c r="D37" s="1" t="s">
        <v>10</v>
      </c>
      <c r="E37" s="1" t="s">
        <v>10</v>
      </c>
      <c r="F37" s="1" t="s">
        <v>10</v>
      </c>
      <c r="G37" s="1" t="s">
        <v>10</v>
      </c>
      <c r="H37" s="1" t="s">
        <v>10</v>
      </c>
      <c r="I37" s="39">
        <v>81311</v>
      </c>
      <c r="J37" s="1" t="s">
        <v>10</v>
      </c>
      <c r="K37" s="39">
        <v>0</v>
      </c>
      <c r="L37" s="39">
        <v>18.05</v>
      </c>
      <c r="M37" s="1" t="s">
        <v>10</v>
      </c>
      <c r="N37" s="38">
        <f t="shared" si="0"/>
        <v>4.1655964199410452E-4</v>
      </c>
      <c r="O37" s="38">
        <f>L37/'סכום נכסי הקרן'!$C$42</f>
        <v>5.3472450578717077E-5</v>
      </c>
      <c r="P37" s="1" t="s">
        <v>10</v>
      </c>
      <c r="Q37" s="52" t="s">
        <v>11</v>
      </c>
      <c r="R37" s="52" t="s">
        <v>2</v>
      </c>
    </row>
    <row r="38" spans="2:18" x14ac:dyDescent="0.2">
      <c r="B38" s="40" t="s">
        <v>321</v>
      </c>
      <c r="C38" s="41">
        <v>1175561</v>
      </c>
      <c r="D38" s="40" t="s">
        <v>123</v>
      </c>
      <c r="E38" s="40" t="s">
        <v>171</v>
      </c>
      <c r="F38" s="41">
        <v>514669506</v>
      </c>
      <c r="G38" s="40" t="s">
        <v>322</v>
      </c>
      <c r="H38" s="40" t="s">
        <v>87</v>
      </c>
      <c r="I38" s="43">
        <v>81311</v>
      </c>
      <c r="J38" s="43">
        <v>22.2</v>
      </c>
      <c r="K38" s="43">
        <v>0</v>
      </c>
      <c r="L38" s="43">
        <v>18.05</v>
      </c>
      <c r="M38" s="42">
        <v>6.9999999999999999E-4</v>
      </c>
      <c r="N38" s="42">
        <f t="shared" si="0"/>
        <v>4.1655964199410452E-4</v>
      </c>
      <c r="O38" s="42">
        <f>L38/'סכום נכסי הקרן'!$C$42</f>
        <v>5.3472450578717077E-5</v>
      </c>
      <c r="P38" s="40" t="s">
        <v>10</v>
      </c>
      <c r="Q38" s="52" t="s">
        <v>11</v>
      </c>
      <c r="R38" s="52" t="s">
        <v>2</v>
      </c>
    </row>
    <row r="39" spans="2:18" x14ac:dyDescent="0.2">
      <c r="B39" s="1" t="s">
        <v>323</v>
      </c>
      <c r="C39" s="1" t="s">
        <v>10</v>
      </c>
      <c r="D39" s="1" t="s">
        <v>10</v>
      </c>
      <c r="E39" s="1" t="s">
        <v>10</v>
      </c>
      <c r="F39" s="1" t="s">
        <v>10</v>
      </c>
      <c r="G39" s="1" t="s">
        <v>10</v>
      </c>
      <c r="H39" s="1" t="s">
        <v>10</v>
      </c>
      <c r="I39" s="39">
        <v>0</v>
      </c>
      <c r="J39" s="1" t="s">
        <v>10</v>
      </c>
      <c r="K39" s="39">
        <v>0</v>
      </c>
      <c r="L39" s="39">
        <v>0</v>
      </c>
      <c r="M39" s="1" t="s">
        <v>10</v>
      </c>
      <c r="N39" s="38">
        <v>0</v>
      </c>
      <c r="O39" s="38">
        <v>0</v>
      </c>
      <c r="P39" s="1" t="s">
        <v>10</v>
      </c>
      <c r="Q39" s="52" t="s">
        <v>11</v>
      </c>
      <c r="R39" s="52" t="s">
        <v>2</v>
      </c>
    </row>
    <row r="40" spans="2:18" x14ac:dyDescent="0.2">
      <c r="B40" s="1" t="s">
        <v>324</v>
      </c>
      <c r="C40" s="1" t="s">
        <v>10</v>
      </c>
      <c r="D40" s="1" t="s">
        <v>10</v>
      </c>
      <c r="E40" s="1" t="s">
        <v>10</v>
      </c>
      <c r="F40" s="1" t="s">
        <v>10</v>
      </c>
      <c r="G40" s="1" t="s">
        <v>10</v>
      </c>
      <c r="H40" s="1" t="s">
        <v>10</v>
      </c>
      <c r="I40" s="1" t="s">
        <v>10</v>
      </c>
      <c r="J40" s="1" t="s">
        <v>10</v>
      </c>
      <c r="K40" s="1" t="s">
        <v>10</v>
      </c>
      <c r="L40" s="1" t="s">
        <v>10</v>
      </c>
      <c r="M40" s="1" t="s">
        <v>10</v>
      </c>
      <c r="N40" s="1" t="s">
        <v>10</v>
      </c>
      <c r="O40" s="1" t="s">
        <v>10</v>
      </c>
      <c r="P40" s="1" t="s">
        <v>10</v>
      </c>
      <c r="Q40" s="52" t="s">
        <v>11</v>
      </c>
      <c r="R40" s="52" t="s">
        <v>2</v>
      </c>
    </row>
    <row r="41" spans="2:18" x14ac:dyDescent="0.2">
      <c r="B41" s="1" t="s">
        <v>325</v>
      </c>
      <c r="C41" s="1" t="s">
        <v>10</v>
      </c>
      <c r="D41" s="1" t="s">
        <v>10</v>
      </c>
      <c r="E41" s="1" t="s">
        <v>10</v>
      </c>
      <c r="F41" s="1" t="s">
        <v>10</v>
      </c>
      <c r="G41" s="1" t="s">
        <v>10</v>
      </c>
      <c r="H41" s="1" t="s">
        <v>10</v>
      </c>
      <c r="I41" s="1" t="s">
        <v>10</v>
      </c>
      <c r="J41" s="1" t="s">
        <v>10</v>
      </c>
      <c r="K41" s="1" t="s">
        <v>10</v>
      </c>
      <c r="L41" s="1" t="s">
        <v>10</v>
      </c>
      <c r="M41" s="1" t="s">
        <v>10</v>
      </c>
      <c r="N41" s="1" t="s">
        <v>10</v>
      </c>
      <c r="O41" s="1" t="s">
        <v>10</v>
      </c>
      <c r="P41" s="1" t="s">
        <v>10</v>
      </c>
      <c r="Q41" s="52" t="s">
        <v>11</v>
      </c>
      <c r="R41" s="52" t="s">
        <v>2</v>
      </c>
    </row>
    <row r="42" spans="2:18" x14ac:dyDescent="0.2">
      <c r="B42" s="1" t="s">
        <v>99</v>
      </c>
      <c r="C42" s="1" t="s">
        <v>10</v>
      </c>
      <c r="D42" s="1" t="s">
        <v>10</v>
      </c>
      <c r="E42" s="1" t="s">
        <v>10</v>
      </c>
      <c r="F42" s="1" t="s">
        <v>10</v>
      </c>
      <c r="G42" s="1" t="s">
        <v>10</v>
      </c>
      <c r="H42" s="1" t="s">
        <v>10</v>
      </c>
      <c r="I42" s="39">
        <v>75027</v>
      </c>
      <c r="J42" s="1" t="s">
        <v>10</v>
      </c>
      <c r="K42" s="39">
        <v>0</v>
      </c>
      <c r="L42" s="39">
        <f>L43+L46</f>
        <v>7736.79</v>
      </c>
      <c r="M42" s="1" t="s">
        <v>10</v>
      </c>
      <c r="N42" s="38">
        <f t="shared" ref="N42:N54" si="1">L42/$L$11</f>
        <v>0.17855038629271844</v>
      </c>
      <c r="O42" s="38">
        <f>L42/'סכום נכסי הקרן'!$C$42</f>
        <v>2.2919951297114265E-2</v>
      </c>
      <c r="P42" s="1" t="s">
        <v>10</v>
      </c>
      <c r="Q42" s="52" t="s">
        <v>11</v>
      </c>
      <c r="R42" s="52" t="s">
        <v>2</v>
      </c>
    </row>
    <row r="43" spans="2:18" x14ac:dyDescent="0.2">
      <c r="B43" s="1" t="s">
        <v>165</v>
      </c>
      <c r="C43" s="1" t="s">
        <v>10</v>
      </c>
      <c r="D43" s="1" t="s">
        <v>10</v>
      </c>
      <c r="E43" s="1" t="s">
        <v>10</v>
      </c>
      <c r="F43" s="1" t="s">
        <v>10</v>
      </c>
      <c r="G43" s="1" t="s">
        <v>10</v>
      </c>
      <c r="H43" s="1" t="s">
        <v>10</v>
      </c>
      <c r="I43" s="39">
        <v>4494</v>
      </c>
      <c r="J43" s="1" t="s">
        <v>10</v>
      </c>
      <c r="K43" s="39">
        <v>0</v>
      </c>
      <c r="L43" s="39">
        <v>839.28</v>
      </c>
      <c r="M43" s="1" t="s">
        <v>10</v>
      </c>
      <c r="N43" s="38">
        <f t="shared" si="1"/>
        <v>1.9368984838382938E-2</v>
      </c>
      <c r="O43" s="38">
        <f>L43/'סכום נכסי הקרן'!$C$42</f>
        <v>2.4863356410917267E-3</v>
      </c>
      <c r="P43" s="1" t="s">
        <v>10</v>
      </c>
      <c r="Q43" s="52" t="s">
        <v>11</v>
      </c>
      <c r="R43" s="52" t="s">
        <v>2</v>
      </c>
    </row>
    <row r="44" spans="2:18" x14ac:dyDescent="0.2">
      <c r="B44" s="40" t="s">
        <v>326</v>
      </c>
      <c r="C44" s="40" t="s">
        <v>327</v>
      </c>
      <c r="D44" s="40" t="s">
        <v>328</v>
      </c>
      <c r="E44" s="40" t="s">
        <v>262</v>
      </c>
      <c r="F44" s="41">
        <v>94175</v>
      </c>
      <c r="G44" s="40" t="s">
        <v>268</v>
      </c>
      <c r="H44" s="40" t="s">
        <v>52</v>
      </c>
      <c r="I44" s="43">
        <v>1494</v>
      </c>
      <c r="J44" s="43">
        <v>9360</v>
      </c>
      <c r="K44" s="43">
        <v>0</v>
      </c>
      <c r="L44" s="43">
        <v>507.19</v>
      </c>
      <c r="M44" s="42">
        <v>0</v>
      </c>
      <c r="N44" s="42">
        <f t="shared" si="1"/>
        <v>1.1704979768586695E-2</v>
      </c>
      <c r="O44" s="42">
        <f>L44/'סכום נכסי הקרן'!$C$42</f>
        <v>1.5025314243224106E-3</v>
      </c>
      <c r="P44" s="41">
        <v>75175695</v>
      </c>
      <c r="Q44" s="52" t="s">
        <v>11</v>
      </c>
      <c r="R44" s="52" t="s">
        <v>2</v>
      </c>
    </row>
    <row r="45" spans="2:18" x14ac:dyDescent="0.2">
      <c r="B45" s="40" t="s">
        <v>329</v>
      </c>
      <c r="C45" s="40" t="s">
        <v>330</v>
      </c>
      <c r="D45" s="40" t="s">
        <v>272</v>
      </c>
      <c r="E45" s="40" t="s">
        <v>262</v>
      </c>
      <c r="F45" s="41">
        <v>520041997</v>
      </c>
      <c r="G45" s="40" t="s">
        <v>331</v>
      </c>
      <c r="H45" s="40" t="s">
        <v>52</v>
      </c>
      <c r="I45" s="43">
        <v>3000</v>
      </c>
      <c r="J45" s="43">
        <v>3052</v>
      </c>
      <c r="K45" s="43">
        <v>0</v>
      </c>
      <c r="L45" s="43">
        <v>332.09</v>
      </c>
      <c r="M45" s="42">
        <v>0</v>
      </c>
      <c r="N45" s="42">
        <f t="shared" si="1"/>
        <v>7.6640050697962415E-3</v>
      </c>
      <c r="O45" s="42">
        <f>L45/'סכום נכסי הקרן'!$C$42</f>
        <v>9.8380421676931584E-4</v>
      </c>
      <c r="P45" s="41">
        <v>70465802</v>
      </c>
      <c r="Q45" s="52" t="s">
        <v>11</v>
      </c>
      <c r="R45" s="52" t="s">
        <v>2</v>
      </c>
    </row>
    <row r="46" spans="2:18" x14ac:dyDescent="0.2">
      <c r="B46" s="1" t="s">
        <v>164</v>
      </c>
      <c r="C46" s="1" t="s">
        <v>10</v>
      </c>
      <c r="D46" s="1" t="s">
        <v>10</v>
      </c>
      <c r="E46" s="1" t="s">
        <v>10</v>
      </c>
      <c r="F46" s="1" t="s">
        <v>10</v>
      </c>
      <c r="G46" s="1" t="s">
        <v>10</v>
      </c>
      <c r="H46" s="1" t="s">
        <v>10</v>
      </c>
      <c r="I46" s="39">
        <v>70533</v>
      </c>
      <c r="J46" s="1" t="s">
        <v>10</v>
      </c>
      <c r="K46" s="39">
        <v>0</v>
      </c>
      <c r="L46" s="39">
        <v>6897.51</v>
      </c>
      <c r="M46" s="1" t="s">
        <v>10</v>
      </c>
      <c r="N46" s="38">
        <f t="shared" si="1"/>
        <v>0.15918140145433551</v>
      </c>
      <c r="O46" s="38">
        <f>L46/'סכום נכסי הקרן'!$C$42</f>
        <v>2.0433615656022541E-2</v>
      </c>
      <c r="P46" s="1" t="s">
        <v>10</v>
      </c>
      <c r="Q46" s="52" t="s">
        <v>11</v>
      </c>
      <c r="R46" s="52" t="s">
        <v>2</v>
      </c>
    </row>
    <row r="47" spans="2:18" x14ac:dyDescent="0.2">
      <c r="B47" s="40" t="s">
        <v>332</v>
      </c>
      <c r="C47" s="40" t="s">
        <v>333</v>
      </c>
      <c r="D47" s="40" t="s">
        <v>328</v>
      </c>
      <c r="E47" s="40" t="s">
        <v>262</v>
      </c>
      <c r="F47" s="41">
        <v>997618</v>
      </c>
      <c r="G47" s="40" t="s">
        <v>334</v>
      </c>
      <c r="H47" s="40" t="s">
        <v>52</v>
      </c>
      <c r="I47" s="43">
        <v>3567</v>
      </c>
      <c r="J47" s="43">
        <v>34.85</v>
      </c>
      <c r="K47" s="43">
        <v>0</v>
      </c>
      <c r="L47" s="43">
        <v>4.51</v>
      </c>
      <c r="M47" s="42">
        <v>0</v>
      </c>
      <c r="N47" s="42">
        <f t="shared" si="1"/>
        <v>1.0408221525725269E-4</v>
      </c>
      <c r="O47" s="42">
        <f>L47/'סכום נכסי הקרן'!$C$42</f>
        <v>1.3360706488089418E-5</v>
      </c>
      <c r="P47" s="41">
        <v>76686906</v>
      </c>
      <c r="Q47" s="52" t="s">
        <v>11</v>
      </c>
      <c r="R47" s="52" t="s">
        <v>2</v>
      </c>
    </row>
    <row r="48" spans="2:18" x14ac:dyDescent="0.2">
      <c r="B48" s="40" t="s">
        <v>335</v>
      </c>
      <c r="C48" s="40" t="s">
        <v>336</v>
      </c>
      <c r="D48" s="40" t="s">
        <v>272</v>
      </c>
      <c r="E48" s="40" t="s">
        <v>262</v>
      </c>
      <c r="F48" s="41">
        <v>99204</v>
      </c>
      <c r="G48" s="40" t="s">
        <v>337</v>
      </c>
      <c r="H48" s="40" t="s">
        <v>52</v>
      </c>
      <c r="I48" s="43">
        <v>15000</v>
      </c>
      <c r="J48" s="43">
        <v>3367</v>
      </c>
      <c r="K48" s="43">
        <v>0</v>
      </c>
      <c r="L48" s="43">
        <v>1831.82</v>
      </c>
      <c r="M48" s="42">
        <v>0</v>
      </c>
      <c r="N48" s="42">
        <f t="shared" si="1"/>
        <v>4.2274918747791719E-2</v>
      </c>
      <c r="O48" s="42">
        <f>L48/'סכום נכסי הקרן'!$C$42</f>
        <v>5.4266983057676185E-3</v>
      </c>
      <c r="P48" s="41">
        <v>70383138</v>
      </c>
      <c r="Q48" s="52" t="s">
        <v>11</v>
      </c>
      <c r="R48" s="52" t="s">
        <v>2</v>
      </c>
    </row>
    <row r="49" spans="2:18" x14ac:dyDescent="0.2">
      <c r="B49" s="40" t="s">
        <v>630</v>
      </c>
      <c r="C49" s="45">
        <v>62019377</v>
      </c>
      <c r="D49" s="40"/>
      <c r="E49" s="40" t="s">
        <v>262</v>
      </c>
      <c r="F49" s="41">
        <v>997637</v>
      </c>
      <c r="G49" s="40" t="s">
        <v>455</v>
      </c>
      <c r="H49" s="40" t="s">
        <v>52</v>
      </c>
      <c r="I49" s="43">
        <v>2634</v>
      </c>
      <c r="J49" s="43">
        <v>34.85</v>
      </c>
      <c r="K49" s="43">
        <v>0</v>
      </c>
      <c r="L49" s="43">
        <v>3.33</v>
      </c>
      <c r="M49" s="42"/>
      <c r="N49" s="42">
        <f t="shared" si="1"/>
        <v>7.6850061376197674E-5</v>
      </c>
      <c r="O49" s="42">
        <f>L49/'סכום נכסי הקרן'!$C$42</f>
        <v>9.8650005776802135E-6</v>
      </c>
      <c r="P49" s="41"/>
      <c r="Q49" s="52"/>
      <c r="R49" s="52"/>
    </row>
    <row r="50" spans="2:18" x14ac:dyDescent="0.2">
      <c r="B50" s="40" t="s">
        <v>631</v>
      </c>
      <c r="C50" s="45">
        <v>62018197</v>
      </c>
      <c r="D50" s="40"/>
      <c r="E50" s="40" t="s">
        <v>262</v>
      </c>
      <c r="F50" s="41">
        <v>997601</v>
      </c>
      <c r="G50" s="40" t="s">
        <v>455</v>
      </c>
      <c r="H50" s="40" t="s">
        <v>52</v>
      </c>
      <c r="I50" s="43">
        <v>43037</v>
      </c>
      <c r="J50" s="43">
        <v>90</v>
      </c>
      <c r="K50" s="43">
        <v>0</v>
      </c>
      <c r="L50" s="43">
        <v>140.49</v>
      </c>
      <c r="M50" s="42"/>
      <c r="N50" s="42">
        <f t="shared" si="1"/>
        <v>3.2422417786012046E-3</v>
      </c>
      <c r="O50" s="42">
        <f>L50/'סכום נכסי הקרן'!$C$42</f>
        <v>4.1619637572321119E-4</v>
      </c>
      <c r="P50" s="41"/>
      <c r="Q50" s="52"/>
      <c r="R50" s="52"/>
    </row>
    <row r="51" spans="2:18" x14ac:dyDescent="0.2">
      <c r="B51" s="40" t="s">
        <v>338</v>
      </c>
      <c r="C51" s="40" t="s">
        <v>339</v>
      </c>
      <c r="D51" s="40" t="s">
        <v>328</v>
      </c>
      <c r="E51" s="40" t="s">
        <v>262</v>
      </c>
      <c r="F51" s="41">
        <v>99275</v>
      </c>
      <c r="G51" s="40" t="s">
        <v>340</v>
      </c>
      <c r="H51" s="40" t="s">
        <v>52</v>
      </c>
      <c r="I51" s="43">
        <v>985</v>
      </c>
      <c r="J51" s="43">
        <v>37604</v>
      </c>
      <c r="K51" s="43">
        <v>0</v>
      </c>
      <c r="L51" s="43">
        <v>1343.44</v>
      </c>
      <c r="M51" s="42">
        <v>0</v>
      </c>
      <c r="N51" s="42">
        <f t="shared" si="1"/>
        <v>3.1004037974546247E-2</v>
      </c>
      <c r="O51" s="42">
        <f>L51/'סכום נכסי הקרן'!$C$42</f>
        <v>3.9798908036272392E-3</v>
      </c>
      <c r="P51" s="41">
        <v>70388095</v>
      </c>
      <c r="Q51" s="52" t="s">
        <v>11</v>
      </c>
      <c r="R51" s="52" t="s">
        <v>2</v>
      </c>
    </row>
    <row r="52" spans="2:18" x14ac:dyDescent="0.2">
      <c r="B52" s="40" t="s">
        <v>341</v>
      </c>
      <c r="C52" s="40" t="s">
        <v>342</v>
      </c>
      <c r="D52" s="40" t="s">
        <v>328</v>
      </c>
      <c r="E52" s="40" t="s">
        <v>262</v>
      </c>
      <c r="F52" s="41">
        <v>99915</v>
      </c>
      <c r="G52" s="40" t="s">
        <v>343</v>
      </c>
      <c r="H52" s="40" t="s">
        <v>52</v>
      </c>
      <c r="I52" s="43">
        <v>2130</v>
      </c>
      <c r="J52" s="43">
        <v>14093</v>
      </c>
      <c r="K52" s="43">
        <v>0</v>
      </c>
      <c r="L52" s="43">
        <v>1088.76</v>
      </c>
      <c r="M52" s="42">
        <v>0</v>
      </c>
      <c r="N52" s="42">
        <f t="shared" si="1"/>
        <v>2.5126508355540231E-2</v>
      </c>
      <c r="O52" s="42">
        <f>L52/'סכום נכסי הקרן'!$C$42</f>
        <v>3.2254108195060392E-3</v>
      </c>
      <c r="P52" s="41">
        <v>74978859</v>
      </c>
      <c r="Q52" s="52" t="s">
        <v>11</v>
      </c>
      <c r="R52" s="52" t="s">
        <v>2</v>
      </c>
    </row>
    <row r="53" spans="2:18" x14ac:dyDescent="0.2">
      <c r="B53" s="40" t="s">
        <v>344</v>
      </c>
      <c r="C53" s="40" t="s">
        <v>345</v>
      </c>
      <c r="D53" s="40" t="s">
        <v>328</v>
      </c>
      <c r="E53" s="40" t="s">
        <v>262</v>
      </c>
      <c r="F53" s="41">
        <v>99122</v>
      </c>
      <c r="G53" s="40" t="s">
        <v>343</v>
      </c>
      <c r="H53" s="40" t="s">
        <v>52</v>
      </c>
      <c r="I53" s="43">
        <v>2180</v>
      </c>
      <c r="J53" s="43">
        <v>15194</v>
      </c>
      <c r="K53" s="43">
        <v>0</v>
      </c>
      <c r="L53" s="43">
        <v>1201.3699999999999</v>
      </c>
      <c r="M53" s="42">
        <v>0</v>
      </c>
      <c r="N53" s="42">
        <f t="shared" si="1"/>
        <v>2.7725332803460238E-2</v>
      </c>
      <c r="O53" s="42">
        <f>L53/'סכום נכסי הקרן'!$C$42</f>
        <v>3.5590137369392425E-3</v>
      </c>
      <c r="P53" s="41">
        <v>70481486</v>
      </c>
      <c r="Q53" s="52" t="s">
        <v>11</v>
      </c>
      <c r="R53" s="52" t="s">
        <v>2</v>
      </c>
    </row>
    <row r="54" spans="2:18" x14ac:dyDescent="0.2">
      <c r="B54" s="40" t="s">
        <v>346</v>
      </c>
      <c r="C54" s="40" t="s">
        <v>347</v>
      </c>
      <c r="D54" s="40" t="s">
        <v>328</v>
      </c>
      <c r="E54" s="40" t="s">
        <v>262</v>
      </c>
      <c r="F54" s="41">
        <v>97149</v>
      </c>
      <c r="G54" s="40" t="s">
        <v>343</v>
      </c>
      <c r="H54" s="40" t="s">
        <v>52</v>
      </c>
      <c r="I54" s="43">
        <v>1000</v>
      </c>
      <c r="J54" s="43">
        <v>35396</v>
      </c>
      <c r="K54" s="43">
        <v>0</v>
      </c>
      <c r="L54" s="43">
        <v>1283.81</v>
      </c>
      <c r="M54" s="42">
        <v>0</v>
      </c>
      <c r="N54" s="42">
        <f t="shared" si="1"/>
        <v>2.9627891079692593E-2</v>
      </c>
      <c r="O54" s="42">
        <f>L54/'סכום נכסי הקרן'!$C$42</f>
        <v>3.8032391566461365E-3</v>
      </c>
      <c r="P54" s="41">
        <v>74616640</v>
      </c>
      <c r="Q54" s="52" t="s">
        <v>11</v>
      </c>
      <c r="R54" s="52" t="s">
        <v>2</v>
      </c>
    </row>
    <row r="55" spans="2:18" x14ac:dyDescent="0.2">
      <c r="B55" s="36" t="s">
        <v>101</v>
      </c>
      <c r="Q55" s="52" t="s">
        <v>11</v>
      </c>
      <c r="R55" s="52" t="s">
        <v>2</v>
      </c>
    </row>
    <row r="56" spans="2:18" x14ac:dyDescent="0.2">
      <c r="B56" s="36" t="s">
        <v>150</v>
      </c>
      <c r="Q56" s="52" t="s">
        <v>11</v>
      </c>
      <c r="R56" s="52" t="s">
        <v>2</v>
      </c>
    </row>
    <row r="57" spans="2:18" x14ac:dyDescent="0.2">
      <c r="B57" s="36" t="s">
        <v>151</v>
      </c>
      <c r="Q57" s="52" t="s">
        <v>11</v>
      </c>
      <c r="R57" s="52" t="s">
        <v>2</v>
      </c>
    </row>
    <row r="58" spans="2:18" x14ac:dyDescent="0.2">
      <c r="B58" s="36" t="s">
        <v>152</v>
      </c>
      <c r="Q58" s="52" t="s">
        <v>11</v>
      </c>
      <c r="R58" s="52" t="s">
        <v>2</v>
      </c>
    </row>
    <row r="59" spans="2:18" x14ac:dyDescent="0.2">
      <c r="B59" s="36" t="s">
        <v>153</v>
      </c>
      <c r="Q59" s="52" t="s">
        <v>11</v>
      </c>
      <c r="R59" s="52" t="s">
        <v>2</v>
      </c>
    </row>
    <row r="60" spans="2:18" x14ac:dyDescent="0.2">
      <c r="B60" s="52" t="s">
        <v>58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</row>
    <row r="61" spans="2:18" x14ac:dyDescent="0.2">
      <c r="B61" s="52" t="s">
        <v>59</v>
      </c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</row>
  </sheetData>
  <mergeCells count="5">
    <mergeCell ref="B5:P5"/>
    <mergeCell ref="B60:P60"/>
    <mergeCell ref="B61:P61"/>
    <mergeCell ref="Q6:Q59"/>
    <mergeCell ref="R1:R5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Q54"/>
  <sheetViews>
    <sheetView rightToLeft="1" zoomScaleNormal="100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7" x14ac:dyDescent="0.2">
      <c r="B1" s="37" t="s">
        <v>0</v>
      </c>
      <c r="C1" s="37" t="s">
        <v>1</v>
      </c>
      <c r="Q1" s="53" t="s">
        <v>2</v>
      </c>
    </row>
    <row r="2" spans="2:17" x14ac:dyDescent="0.2">
      <c r="B2" s="37" t="s">
        <v>3</v>
      </c>
      <c r="C2" s="37" t="s">
        <v>4</v>
      </c>
      <c r="Q2" s="53" t="s">
        <v>2</v>
      </c>
    </row>
    <row r="3" spans="2:17" x14ac:dyDescent="0.2">
      <c r="B3" s="37" t="s">
        <v>5</v>
      </c>
      <c r="C3" s="37" t="s">
        <v>6</v>
      </c>
      <c r="Q3" s="53" t="s">
        <v>2</v>
      </c>
    </row>
    <row r="4" spans="2:17" x14ac:dyDescent="0.2">
      <c r="B4" s="37" t="s">
        <v>7</v>
      </c>
      <c r="C4" s="37">
        <v>294</v>
      </c>
      <c r="Q4" s="53" t="s">
        <v>2</v>
      </c>
    </row>
    <row r="5" spans="2:17" x14ac:dyDescent="0.2">
      <c r="B5" s="53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Q5" s="53" t="s">
        <v>2</v>
      </c>
    </row>
    <row r="6" spans="2:17" x14ac:dyDescent="0.2">
      <c r="B6" s="3" t="s">
        <v>102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53" t="s">
        <v>11</v>
      </c>
      <c r="Q6" s="53" t="s">
        <v>2</v>
      </c>
    </row>
    <row r="7" spans="2:17" x14ac:dyDescent="0.2">
      <c r="B7" s="3" t="s">
        <v>348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53" t="s">
        <v>11</v>
      </c>
      <c r="Q7" s="53" t="s">
        <v>2</v>
      </c>
    </row>
    <row r="8" spans="2:17" x14ac:dyDescent="0.2">
      <c r="B8" s="1" t="s">
        <v>61</v>
      </c>
      <c r="C8" s="1" t="s">
        <v>62</v>
      </c>
      <c r="D8" s="1" t="s">
        <v>104</v>
      </c>
      <c r="E8" s="1" t="s">
        <v>63</v>
      </c>
      <c r="F8" s="1" t="s">
        <v>156</v>
      </c>
      <c r="G8" s="1" t="s">
        <v>66</v>
      </c>
      <c r="H8" s="3" t="s">
        <v>107</v>
      </c>
      <c r="I8" s="3" t="s">
        <v>108</v>
      </c>
      <c r="J8" s="3" t="s">
        <v>109</v>
      </c>
      <c r="K8" s="1" t="s">
        <v>69</v>
      </c>
      <c r="L8" s="1" t="s">
        <v>157</v>
      </c>
      <c r="M8" s="1" t="s">
        <v>70</v>
      </c>
      <c r="N8" s="1" t="s">
        <v>111</v>
      </c>
      <c r="O8" s="1" t="s">
        <v>10</v>
      </c>
      <c r="P8" s="53" t="s">
        <v>11</v>
      </c>
      <c r="Q8" s="53" t="s">
        <v>2</v>
      </c>
    </row>
    <row r="9" spans="2:17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113</v>
      </c>
      <c r="I9" s="1" t="s">
        <v>10</v>
      </c>
      <c r="J9" s="1" t="s">
        <v>14</v>
      </c>
      <c r="K9" s="1" t="s">
        <v>14</v>
      </c>
      <c r="L9" s="1" t="s">
        <v>15</v>
      </c>
      <c r="M9" s="1" t="s">
        <v>15</v>
      </c>
      <c r="N9" s="1" t="s">
        <v>15</v>
      </c>
      <c r="O9" s="1" t="s">
        <v>10</v>
      </c>
      <c r="P9" s="53" t="s">
        <v>11</v>
      </c>
      <c r="Q9" s="53" t="s">
        <v>2</v>
      </c>
    </row>
    <row r="10" spans="2:17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77</v>
      </c>
      <c r="L10" s="1" t="s">
        <v>78</v>
      </c>
      <c r="M10" s="1" t="s">
        <v>79</v>
      </c>
      <c r="N10" s="1" t="s">
        <v>114</v>
      </c>
      <c r="O10" s="1" t="s">
        <v>10</v>
      </c>
      <c r="P10" s="53" t="s">
        <v>11</v>
      </c>
      <c r="Q10" s="53" t="s">
        <v>2</v>
      </c>
    </row>
    <row r="11" spans="2:17" x14ac:dyDescent="0.2">
      <c r="B11" s="1" t="s">
        <v>349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3127414.52</v>
      </c>
      <c r="I11" s="1" t="s">
        <v>10</v>
      </c>
      <c r="J11" s="39">
        <v>90.74</v>
      </c>
      <c r="K11" s="39">
        <v>112742.89</v>
      </c>
      <c r="L11" s="1" t="s">
        <v>10</v>
      </c>
      <c r="M11" s="38">
        <v>1</v>
      </c>
      <c r="N11" s="38">
        <v>0.33400000000000002</v>
      </c>
      <c r="O11" s="1" t="s">
        <v>10</v>
      </c>
      <c r="P11" s="53" t="s">
        <v>11</v>
      </c>
      <c r="Q11" s="53" t="s">
        <v>2</v>
      </c>
    </row>
    <row r="12" spans="2:17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2962582.52</v>
      </c>
      <c r="I12" s="1" t="s">
        <v>10</v>
      </c>
      <c r="J12" s="39">
        <v>0</v>
      </c>
      <c r="K12" s="39">
        <v>31777.17</v>
      </c>
      <c r="L12" s="1" t="s">
        <v>10</v>
      </c>
      <c r="M12" s="38">
        <v>0.28189999999999998</v>
      </c>
      <c r="N12" s="38">
        <v>9.4100000000000003E-2</v>
      </c>
      <c r="O12" s="1" t="s">
        <v>10</v>
      </c>
      <c r="P12" s="53" t="s">
        <v>11</v>
      </c>
      <c r="Q12" s="53" t="s">
        <v>2</v>
      </c>
    </row>
    <row r="13" spans="2:17" x14ac:dyDescent="0.2">
      <c r="B13" s="1" t="s">
        <v>350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150000</v>
      </c>
      <c r="I13" s="1" t="s">
        <v>10</v>
      </c>
      <c r="J13" s="39">
        <v>0</v>
      </c>
      <c r="K13" s="39">
        <v>3509.5</v>
      </c>
      <c r="L13" s="1" t="s">
        <v>10</v>
      </c>
      <c r="M13" s="38">
        <v>3.1099999999999999E-2</v>
      </c>
      <c r="N13" s="38">
        <v>1.04E-2</v>
      </c>
      <c r="O13" s="1" t="s">
        <v>10</v>
      </c>
      <c r="P13" s="53" t="s">
        <v>11</v>
      </c>
      <c r="Q13" s="53" t="s">
        <v>2</v>
      </c>
    </row>
    <row r="14" spans="2:17" x14ac:dyDescent="0.2">
      <c r="B14" s="40" t="s">
        <v>351</v>
      </c>
      <c r="C14" s="41">
        <v>1150259</v>
      </c>
      <c r="D14" s="40" t="s">
        <v>123</v>
      </c>
      <c r="E14" s="41">
        <v>511303661</v>
      </c>
      <c r="F14" s="40" t="s">
        <v>352</v>
      </c>
      <c r="G14" s="40" t="s">
        <v>87</v>
      </c>
      <c r="H14" s="43">
        <v>80000</v>
      </c>
      <c r="I14" s="43">
        <v>2783</v>
      </c>
      <c r="J14" s="43">
        <v>0</v>
      </c>
      <c r="K14" s="43">
        <v>2226.4</v>
      </c>
      <c r="L14" s="42">
        <v>2.0999999999999999E-3</v>
      </c>
      <c r="M14" s="42">
        <v>1.9699999999999999E-2</v>
      </c>
      <c r="N14" s="42">
        <v>6.6E-3</v>
      </c>
      <c r="O14" s="40" t="s">
        <v>10</v>
      </c>
      <c r="P14" s="53" t="s">
        <v>11</v>
      </c>
      <c r="Q14" s="53" t="s">
        <v>2</v>
      </c>
    </row>
    <row r="15" spans="2:17" x14ac:dyDescent="0.2">
      <c r="B15" s="40" t="s">
        <v>353</v>
      </c>
      <c r="C15" s="41">
        <v>1143783</v>
      </c>
      <c r="D15" s="40" t="s">
        <v>123</v>
      </c>
      <c r="E15" s="41">
        <v>513534974</v>
      </c>
      <c r="F15" s="40" t="s">
        <v>352</v>
      </c>
      <c r="G15" s="40" t="s">
        <v>87</v>
      </c>
      <c r="H15" s="43">
        <v>70000</v>
      </c>
      <c r="I15" s="43">
        <v>1833</v>
      </c>
      <c r="J15" s="43">
        <v>0</v>
      </c>
      <c r="K15" s="43">
        <v>1283.0999999999999</v>
      </c>
      <c r="L15" s="42">
        <v>1.1000000000000001E-3</v>
      </c>
      <c r="M15" s="42">
        <v>1.14E-2</v>
      </c>
      <c r="N15" s="42">
        <v>3.8E-3</v>
      </c>
      <c r="O15" s="40" t="s">
        <v>10</v>
      </c>
      <c r="P15" s="53" t="s">
        <v>11</v>
      </c>
      <c r="Q15" s="53" t="s">
        <v>2</v>
      </c>
    </row>
    <row r="16" spans="2:17" x14ac:dyDescent="0.2">
      <c r="B16" s="1" t="s">
        <v>354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236500</v>
      </c>
      <c r="I16" s="1" t="s">
        <v>10</v>
      </c>
      <c r="J16" s="39">
        <v>0</v>
      </c>
      <c r="K16" s="39">
        <v>16920.46</v>
      </c>
      <c r="L16" s="1" t="s">
        <v>10</v>
      </c>
      <c r="M16" s="38">
        <v>0.15010000000000001</v>
      </c>
      <c r="N16" s="38">
        <v>5.0099999999999999E-2</v>
      </c>
      <c r="O16" s="1" t="s">
        <v>10</v>
      </c>
      <c r="P16" s="53" t="s">
        <v>11</v>
      </c>
      <c r="Q16" s="53" t="s">
        <v>2</v>
      </c>
    </row>
    <row r="17" spans="2:17" x14ac:dyDescent="0.2">
      <c r="B17" s="40" t="s">
        <v>355</v>
      </c>
      <c r="C17" s="41">
        <v>1149103</v>
      </c>
      <c r="D17" s="40" t="s">
        <v>123</v>
      </c>
      <c r="E17" s="41">
        <v>511776783</v>
      </c>
      <c r="F17" s="40" t="s">
        <v>352</v>
      </c>
      <c r="G17" s="40" t="s">
        <v>87</v>
      </c>
      <c r="H17" s="43">
        <v>12000</v>
      </c>
      <c r="I17" s="43">
        <v>14930</v>
      </c>
      <c r="J17" s="43">
        <v>0</v>
      </c>
      <c r="K17" s="43">
        <v>1791.6</v>
      </c>
      <c r="L17" s="42">
        <v>5.1999999999999998E-3</v>
      </c>
      <c r="M17" s="42">
        <v>1.5900000000000001E-2</v>
      </c>
      <c r="N17" s="42">
        <v>5.3E-3</v>
      </c>
      <c r="O17" s="40" t="s">
        <v>10</v>
      </c>
      <c r="P17" s="53" t="s">
        <v>11</v>
      </c>
      <c r="Q17" s="53" t="s">
        <v>2</v>
      </c>
    </row>
    <row r="18" spans="2:17" x14ac:dyDescent="0.2">
      <c r="B18" s="40" t="s">
        <v>356</v>
      </c>
      <c r="C18" s="41">
        <v>1200195</v>
      </c>
      <c r="D18" s="40" t="s">
        <v>123</v>
      </c>
      <c r="E18" s="41">
        <v>511303661</v>
      </c>
      <c r="F18" s="40" t="s">
        <v>352</v>
      </c>
      <c r="G18" s="40" t="s">
        <v>87</v>
      </c>
      <c r="H18" s="43">
        <v>30000</v>
      </c>
      <c r="I18" s="43">
        <v>2179</v>
      </c>
      <c r="J18" s="43">
        <v>0</v>
      </c>
      <c r="K18" s="43">
        <v>653.70000000000005</v>
      </c>
      <c r="L18" s="42">
        <v>6.1699999999999998E-2</v>
      </c>
      <c r="M18" s="42">
        <v>5.7999999999999996E-3</v>
      </c>
      <c r="N18" s="42">
        <v>1.9E-3</v>
      </c>
      <c r="O18" s="40" t="s">
        <v>10</v>
      </c>
      <c r="P18" s="53" t="s">
        <v>11</v>
      </c>
      <c r="Q18" s="53" t="s">
        <v>2</v>
      </c>
    </row>
    <row r="19" spans="2:17" x14ac:dyDescent="0.2">
      <c r="B19" s="40" t="s">
        <v>357</v>
      </c>
      <c r="C19" s="41">
        <v>1150572</v>
      </c>
      <c r="D19" s="40" t="s">
        <v>123</v>
      </c>
      <c r="E19" s="41">
        <v>511303661</v>
      </c>
      <c r="F19" s="40" t="s">
        <v>352</v>
      </c>
      <c r="G19" s="40" t="s">
        <v>87</v>
      </c>
      <c r="H19" s="43">
        <v>50000</v>
      </c>
      <c r="I19" s="43">
        <v>6185</v>
      </c>
      <c r="J19" s="43">
        <v>0</v>
      </c>
      <c r="K19" s="43">
        <v>3092.5</v>
      </c>
      <c r="L19" s="42">
        <v>2.5999999999999999E-3</v>
      </c>
      <c r="M19" s="42">
        <v>2.7400000000000001E-2</v>
      </c>
      <c r="N19" s="42">
        <v>9.1999999999999998E-3</v>
      </c>
      <c r="O19" s="40" t="s">
        <v>10</v>
      </c>
      <c r="P19" s="53" t="s">
        <v>11</v>
      </c>
      <c r="Q19" s="53" t="s">
        <v>2</v>
      </c>
    </row>
    <row r="20" spans="2:17" x14ac:dyDescent="0.2">
      <c r="B20" s="40" t="s">
        <v>358</v>
      </c>
      <c r="C20" s="41">
        <v>1181387</v>
      </c>
      <c r="D20" s="40" t="s">
        <v>123</v>
      </c>
      <c r="E20" s="41">
        <v>511303661</v>
      </c>
      <c r="F20" s="40" t="s">
        <v>352</v>
      </c>
      <c r="G20" s="40" t="s">
        <v>87</v>
      </c>
      <c r="H20" s="43">
        <v>12000</v>
      </c>
      <c r="I20" s="43">
        <v>8481</v>
      </c>
      <c r="J20" s="43">
        <v>0</v>
      </c>
      <c r="K20" s="43">
        <v>1017.72</v>
      </c>
      <c r="L20" s="42">
        <v>3.8999999999999998E-3</v>
      </c>
      <c r="M20" s="42">
        <v>8.9999999999999993E-3</v>
      </c>
      <c r="N20" s="42">
        <v>3.0000000000000001E-3</v>
      </c>
      <c r="O20" s="40" t="s">
        <v>10</v>
      </c>
      <c r="P20" s="53" t="s">
        <v>11</v>
      </c>
      <c r="Q20" s="53" t="s">
        <v>2</v>
      </c>
    </row>
    <row r="21" spans="2:17" x14ac:dyDescent="0.2">
      <c r="B21" s="40" t="s">
        <v>359</v>
      </c>
      <c r="C21" s="41">
        <v>1165828</v>
      </c>
      <c r="D21" s="40" t="s">
        <v>123</v>
      </c>
      <c r="E21" s="41">
        <v>514884485</v>
      </c>
      <c r="F21" s="40" t="s">
        <v>352</v>
      </c>
      <c r="G21" s="40" t="s">
        <v>87</v>
      </c>
      <c r="H21" s="43">
        <v>69000</v>
      </c>
      <c r="I21" s="43">
        <v>7594</v>
      </c>
      <c r="J21" s="43">
        <v>0</v>
      </c>
      <c r="K21" s="43">
        <v>5239.8599999999997</v>
      </c>
      <c r="L21" s="42">
        <v>3.8999999999999998E-3</v>
      </c>
      <c r="M21" s="42">
        <v>4.65E-2</v>
      </c>
      <c r="N21" s="42">
        <v>1.55E-2</v>
      </c>
      <c r="O21" s="40" t="s">
        <v>10</v>
      </c>
      <c r="P21" s="53" t="s">
        <v>11</v>
      </c>
      <c r="Q21" s="53" t="s">
        <v>2</v>
      </c>
    </row>
    <row r="22" spans="2:17" x14ac:dyDescent="0.2">
      <c r="B22" s="40" t="s">
        <v>360</v>
      </c>
      <c r="C22" s="41">
        <v>1165844</v>
      </c>
      <c r="D22" s="40" t="s">
        <v>123</v>
      </c>
      <c r="E22" s="41">
        <v>514884485</v>
      </c>
      <c r="F22" s="40" t="s">
        <v>352</v>
      </c>
      <c r="G22" s="40" t="s">
        <v>87</v>
      </c>
      <c r="H22" s="43">
        <v>63500</v>
      </c>
      <c r="I22" s="43">
        <v>8071</v>
      </c>
      <c r="J22" s="43">
        <v>0</v>
      </c>
      <c r="K22" s="43">
        <v>5125.08</v>
      </c>
      <c r="L22" s="42">
        <v>5.3E-3</v>
      </c>
      <c r="M22" s="42">
        <v>4.5499999999999999E-2</v>
      </c>
      <c r="N22" s="42">
        <v>1.52E-2</v>
      </c>
      <c r="O22" s="40" t="s">
        <v>10</v>
      </c>
      <c r="P22" s="53" t="s">
        <v>11</v>
      </c>
      <c r="Q22" s="53" t="s">
        <v>2</v>
      </c>
    </row>
    <row r="23" spans="2:17" x14ac:dyDescent="0.2">
      <c r="B23" s="1" t="s">
        <v>361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39">
        <v>2576082.52</v>
      </c>
      <c r="I23" s="1" t="s">
        <v>10</v>
      </c>
      <c r="J23" s="39">
        <v>0</v>
      </c>
      <c r="K23" s="39">
        <v>11347.2</v>
      </c>
      <c r="L23" s="1" t="s">
        <v>10</v>
      </c>
      <c r="M23" s="38">
        <v>0.10059999999999999</v>
      </c>
      <c r="N23" s="38">
        <v>3.3599999999999998E-2</v>
      </c>
      <c r="O23" s="1" t="s">
        <v>10</v>
      </c>
      <c r="P23" s="53" t="s">
        <v>11</v>
      </c>
      <c r="Q23" s="53" t="s">
        <v>2</v>
      </c>
    </row>
    <row r="24" spans="2:17" x14ac:dyDescent="0.2">
      <c r="B24" s="40" t="s">
        <v>362</v>
      </c>
      <c r="C24" s="41">
        <v>1150473</v>
      </c>
      <c r="D24" s="40" t="s">
        <v>123</v>
      </c>
      <c r="E24" s="41">
        <v>511776783</v>
      </c>
      <c r="F24" s="40" t="s">
        <v>363</v>
      </c>
      <c r="G24" s="40" t="s">
        <v>87</v>
      </c>
      <c r="H24" s="43">
        <v>1732250</v>
      </c>
      <c r="I24" s="43">
        <v>352.49</v>
      </c>
      <c r="J24" s="43">
        <v>0</v>
      </c>
      <c r="K24" s="43">
        <v>6106.01</v>
      </c>
      <c r="L24" s="42">
        <v>1.11E-2</v>
      </c>
      <c r="M24" s="42">
        <v>5.4199999999999998E-2</v>
      </c>
      <c r="N24" s="42">
        <v>1.8100000000000002E-2</v>
      </c>
      <c r="O24" s="40" t="s">
        <v>10</v>
      </c>
      <c r="P24" s="53" t="s">
        <v>11</v>
      </c>
      <c r="Q24" s="53" t="s">
        <v>2</v>
      </c>
    </row>
    <row r="25" spans="2:17" x14ac:dyDescent="0.2">
      <c r="B25" s="40" t="s">
        <v>364</v>
      </c>
      <c r="C25" s="41">
        <v>1150168</v>
      </c>
      <c r="D25" s="40" t="s">
        <v>123</v>
      </c>
      <c r="E25" s="41">
        <v>511303661</v>
      </c>
      <c r="F25" s="40" t="s">
        <v>363</v>
      </c>
      <c r="G25" s="40" t="s">
        <v>87</v>
      </c>
      <c r="H25" s="43">
        <v>200000</v>
      </c>
      <c r="I25" s="43">
        <v>308.79000000000002</v>
      </c>
      <c r="J25" s="43">
        <v>0</v>
      </c>
      <c r="K25" s="43">
        <v>617.58000000000004</v>
      </c>
      <c r="L25" s="42">
        <v>1.1000000000000001E-3</v>
      </c>
      <c r="M25" s="42">
        <v>5.4999999999999997E-3</v>
      </c>
      <c r="N25" s="42">
        <v>1.8E-3</v>
      </c>
      <c r="O25" s="40" t="s">
        <v>10</v>
      </c>
      <c r="P25" s="53" t="s">
        <v>11</v>
      </c>
      <c r="Q25" s="53" t="s">
        <v>2</v>
      </c>
    </row>
    <row r="26" spans="2:17" x14ac:dyDescent="0.2">
      <c r="B26" s="40" t="s">
        <v>365</v>
      </c>
      <c r="C26" s="41">
        <v>1145093</v>
      </c>
      <c r="D26" s="40" t="s">
        <v>123</v>
      </c>
      <c r="E26" s="41">
        <v>513534974</v>
      </c>
      <c r="F26" s="40" t="s">
        <v>363</v>
      </c>
      <c r="G26" s="40" t="s">
        <v>87</v>
      </c>
      <c r="H26" s="43">
        <v>575000</v>
      </c>
      <c r="I26" s="43">
        <v>342.71</v>
      </c>
      <c r="J26" s="43">
        <v>0</v>
      </c>
      <c r="K26" s="43">
        <v>1970.58</v>
      </c>
      <c r="L26" s="42">
        <v>1.52E-2</v>
      </c>
      <c r="M26" s="42">
        <v>1.7500000000000002E-2</v>
      </c>
      <c r="N26" s="42">
        <v>5.7999999999999996E-3</v>
      </c>
      <c r="O26" s="40" t="s">
        <v>10</v>
      </c>
      <c r="P26" s="53" t="s">
        <v>11</v>
      </c>
      <c r="Q26" s="53" t="s">
        <v>2</v>
      </c>
    </row>
    <row r="27" spans="2:17" x14ac:dyDescent="0.2">
      <c r="B27" s="40" t="s">
        <v>366</v>
      </c>
      <c r="C27" s="41">
        <v>1150762</v>
      </c>
      <c r="D27" s="40" t="s">
        <v>123</v>
      </c>
      <c r="E27" s="41">
        <v>510938608</v>
      </c>
      <c r="F27" s="40" t="s">
        <v>363</v>
      </c>
      <c r="G27" s="40" t="s">
        <v>87</v>
      </c>
      <c r="H27" s="43">
        <v>68832.52</v>
      </c>
      <c r="I27" s="43">
        <v>3854.33</v>
      </c>
      <c r="J27" s="43">
        <v>0</v>
      </c>
      <c r="K27" s="43">
        <v>2653.03</v>
      </c>
      <c r="L27" s="42">
        <v>2.7000000000000001E-3</v>
      </c>
      <c r="M27" s="42">
        <v>2.35E-2</v>
      </c>
      <c r="N27" s="42">
        <v>7.9000000000000008E-3</v>
      </c>
      <c r="O27" s="40" t="s">
        <v>10</v>
      </c>
      <c r="P27" s="53" t="s">
        <v>11</v>
      </c>
      <c r="Q27" s="53" t="s">
        <v>2</v>
      </c>
    </row>
    <row r="28" spans="2:17" x14ac:dyDescent="0.2">
      <c r="B28" s="1" t="s">
        <v>367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39">
        <v>0</v>
      </c>
      <c r="I28" s="1" t="s">
        <v>10</v>
      </c>
      <c r="J28" s="39">
        <v>0</v>
      </c>
      <c r="K28" s="39">
        <v>0</v>
      </c>
      <c r="L28" s="1" t="s">
        <v>10</v>
      </c>
      <c r="M28" s="38">
        <v>0</v>
      </c>
      <c r="N28" s="38">
        <v>0</v>
      </c>
      <c r="O28" s="1" t="s">
        <v>10</v>
      </c>
      <c r="P28" s="53" t="s">
        <v>11</v>
      </c>
      <c r="Q28" s="53" t="s">
        <v>2</v>
      </c>
    </row>
    <row r="29" spans="2:17" x14ac:dyDescent="0.2">
      <c r="B29" s="1" t="s">
        <v>368</v>
      </c>
      <c r="C29" s="1" t="s">
        <v>10</v>
      </c>
      <c r="D29" s="1" t="s">
        <v>10</v>
      </c>
      <c r="E29" s="1" t="s">
        <v>10</v>
      </c>
      <c r="F29" s="1" t="s">
        <v>10</v>
      </c>
      <c r="G29" s="1" t="s">
        <v>10</v>
      </c>
      <c r="H29" s="39">
        <v>0</v>
      </c>
      <c r="I29" s="1" t="s">
        <v>10</v>
      </c>
      <c r="J29" s="39">
        <v>0</v>
      </c>
      <c r="K29" s="39">
        <v>0</v>
      </c>
      <c r="L29" s="1" t="s">
        <v>10</v>
      </c>
      <c r="M29" s="38">
        <v>0</v>
      </c>
      <c r="N29" s="38">
        <v>0</v>
      </c>
      <c r="O29" s="1" t="s">
        <v>10</v>
      </c>
      <c r="P29" s="53" t="s">
        <v>11</v>
      </c>
      <c r="Q29" s="53" t="s">
        <v>2</v>
      </c>
    </row>
    <row r="30" spans="2:17" x14ac:dyDescent="0.2">
      <c r="B30" s="1" t="s">
        <v>369</v>
      </c>
      <c r="C30" s="1" t="s">
        <v>10</v>
      </c>
      <c r="D30" s="1" t="s">
        <v>10</v>
      </c>
      <c r="E30" s="1" t="s">
        <v>10</v>
      </c>
      <c r="F30" s="1" t="s">
        <v>10</v>
      </c>
      <c r="G30" s="1" t="s">
        <v>10</v>
      </c>
      <c r="H30" s="39">
        <v>0</v>
      </c>
      <c r="I30" s="1" t="s">
        <v>10</v>
      </c>
      <c r="J30" s="39">
        <v>0</v>
      </c>
      <c r="K30" s="39">
        <v>0</v>
      </c>
      <c r="L30" s="1" t="s">
        <v>10</v>
      </c>
      <c r="M30" s="38">
        <v>0</v>
      </c>
      <c r="N30" s="38">
        <v>0</v>
      </c>
      <c r="O30" s="1" t="s">
        <v>10</v>
      </c>
      <c r="P30" s="53" t="s">
        <v>11</v>
      </c>
      <c r="Q30" s="53" t="s">
        <v>2</v>
      </c>
    </row>
    <row r="31" spans="2:17" x14ac:dyDescent="0.2">
      <c r="B31" s="1" t="s">
        <v>99</v>
      </c>
      <c r="C31" s="1" t="s">
        <v>10</v>
      </c>
      <c r="D31" s="1" t="s">
        <v>10</v>
      </c>
      <c r="E31" s="1" t="s">
        <v>10</v>
      </c>
      <c r="F31" s="1" t="s">
        <v>10</v>
      </c>
      <c r="G31" s="1" t="s">
        <v>10</v>
      </c>
      <c r="H31" s="39">
        <v>164832</v>
      </c>
      <c r="I31" s="1" t="s">
        <v>10</v>
      </c>
      <c r="J31" s="39">
        <v>90.74</v>
      </c>
      <c r="K31" s="39">
        <v>80965.73</v>
      </c>
      <c r="L31" s="1" t="s">
        <v>10</v>
      </c>
      <c r="M31" s="38">
        <v>0.71809999999999996</v>
      </c>
      <c r="N31" s="38">
        <v>0.2399</v>
      </c>
      <c r="O31" s="1" t="s">
        <v>10</v>
      </c>
      <c r="P31" s="53" t="s">
        <v>11</v>
      </c>
      <c r="Q31" s="53" t="s">
        <v>2</v>
      </c>
    </row>
    <row r="32" spans="2:17" x14ac:dyDescent="0.2">
      <c r="B32" s="1" t="s">
        <v>370</v>
      </c>
      <c r="C32" s="1" t="s">
        <v>10</v>
      </c>
      <c r="D32" s="1" t="s">
        <v>10</v>
      </c>
      <c r="E32" s="1" t="s">
        <v>10</v>
      </c>
      <c r="F32" s="1" t="s">
        <v>10</v>
      </c>
      <c r="G32" s="1" t="s">
        <v>10</v>
      </c>
      <c r="H32" s="39">
        <v>119832</v>
      </c>
      <c r="I32" s="1" t="s">
        <v>10</v>
      </c>
      <c r="J32" s="39">
        <v>90.74</v>
      </c>
      <c r="K32" s="39">
        <v>74305.740000000005</v>
      </c>
      <c r="L32" s="1" t="s">
        <v>10</v>
      </c>
      <c r="M32" s="38">
        <v>0.65910000000000002</v>
      </c>
      <c r="N32" s="38">
        <v>0.22009999999999999</v>
      </c>
      <c r="O32" s="1" t="s">
        <v>10</v>
      </c>
      <c r="P32" s="53" t="s">
        <v>11</v>
      </c>
      <c r="Q32" s="53" t="s">
        <v>2</v>
      </c>
    </row>
    <row r="33" spans="2:17" x14ac:dyDescent="0.2">
      <c r="B33" s="40" t="s">
        <v>371</v>
      </c>
      <c r="C33" s="40" t="s">
        <v>372</v>
      </c>
      <c r="D33" s="40" t="s">
        <v>272</v>
      </c>
      <c r="E33" s="41">
        <v>97153</v>
      </c>
      <c r="F33" s="40" t="s">
        <v>352</v>
      </c>
      <c r="G33" s="40" t="s">
        <v>52</v>
      </c>
      <c r="H33" s="43">
        <v>20000</v>
      </c>
      <c r="I33" s="43">
        <v>5335</v>
      </c>
      <c r="J33" s="43">
        <v>0</v>
      </c>
      <c r="K33" s="43">
        <v>3870.01</v>
      </c>
      <c r="L33" s="42">
        <v>5.9999999999999995E-4</v>
      </c>
      <c r="M33" s="42">
        <v>3.4299999999999997E-2</v>
      </c>
      <c r="N33" s="42">
        <v>1.15E-2</v>
      </c>
      <c r="O33" s="41">
        <v>70977392</v>
      </c>
      <c r="P33" s="53" t="s">
        <v>11</v>
      </c>
      <c r="Q33" s="53" t="s">
        <v>2</v>
      </c>
    </row>
    <row r="34" spans="2:17" x14ac:dyDescent="0.2">
      <c r="B34" s="40" t="s">
        <v>373</v>
      </c>
      <c r="C34" s="40" t="s">
        <v>374</v>
      </c>
      <c r="D34" s="40" t="s">
        <v>272</v>
      </c>
      <c r="E34" s="41">
        <v>99341</v>
      </c>
      <c r="F34" s="40" t="s">
        <v>352</v>
      </c>
      <c r="G34" s="40" t="s">
        <v>52</v>
      </c>
      <c r="H34" s="43">
        <v>2000</v>
      </c>
      <c r="I34" s="43">
        <v>57610</v>
      </c>
      <c r="J34" s="43">
        <v>0</v>
      </c>
      <c r="K34" s="43">
        <v>4179.03</v>
      </c>
      <c r="L34" s="42">
        <v>1E-4</v>
      </c>
      <c r="M34" s="42">
        <v>3.7100000000000001E-2</v>
      </c>
      <c r="N34" s="42">
        <v>1.24E-2</v>
      </c>
      <c r="O34" s="41">
        <v>70631742</v>
      </c>
      <c r="P34" s="53" t="s">
        <v>11</v>
      </c>
      <c r="Q34" s="53" t="s">
        <v>2</v>
      </c>
    </row>
    <row r="35" spans="2:17" x14ac:dyDescent="0.2">
      <c r="B35" s="40" t="s">
        <v>375</v>
      </c>
      <c r="C35" s="40" t="s">
        <v>376</v>
      </c>
      <c r="D35" s="40" t="s">
        <v>272</v>
      </c>
      <c r="E35" s="41">
        <v>99237</v>
      </c>
      <c r="F35" s="40" t="s">
        <v>352</v>
      </c>
      <c r="G35" s="40" t="s">
        <v>52</v>
      </c>
      <c r="H35" s="43">
        <v>6093</v>
      </c>
      <c r="I35" s="43">
        <v>43680</v>
      </c>
      <c r="J35" s="43">
        <v>0</v>
      </c>
      <c r="K35" s="43">
        <v>9652.98</v>
      </c>
      <c r="L35" s="42">
        <v>0</v>
      </c>
      <c r="M35" s="42">
        <v>8.5599999999999996E-2</v>
      </c>
      <c r="N35" s="42">
        <v>2.86E-2</v>
      </c>
      <c r="O35" s="41">
        <v>74463126</v>
      </c>
      <c r="P35" s="53" t="s">
        <v>11</v>
      </c>
      <c r="Q35" s="53" t="s">
        <v>2</v>
      </c>
    </row>
    <row r="36" spans="2:17" x14ac:dyDescent="0.2">
      <c r="B36" s="40" t="s">
        <v>377</v>
      </c>
      <c r="C36" s="40" t="s">
        <v>378</v>
      </c>
      <c r="D36" s="40" t="s">
        <v>272</v>
      </c>
      <c r="E36" s="41">
        <v>99343</v>
      </c>
      <c r="F36" s="40" t="s">
        <v>352</v>
      </c>
      <c r="G36" s="40" t="s">
        <v>52</v>
      </c>
      <c r="H36" s="43">
        <v>12023</v>
      </c>
      <c r="I36" s="43">
        <v>11399</v>
      </c>
      <c r="J36" s="43">
        <v>0</v>
      </c>
      <c r="K36" s="43">
        <v>4970.8100000000004</v>
      </c>
      <c r="L36" s="42">
        <v>1E-4</v>
      </c>
      <c r="M36" s="42">
        <v>4.41E-2</v>
      </c>
      <c r="N36" s="42">
        <v>1.47E-2</v>
      </c>
      <c r="O36" s="41">
        <v>70553409</v>
      </c>
      <c r="P36" s="53" t="s">
        <v>11</v>
      </c>
      <c r="Q36" s="53" t="s">
        <v>2</v>
      </c>
    </row>
    <row r="37" spans="2:17" x14ac:dyDescent="0.2">
      <c r="B37" s="40" t="s">
        <v>379</v>
      </c>
      <c r="C37" s="40" t="s">
        <v>380</v>
      </c>
      <c r="D37" s="40" t="s">
        <v>171</v>
      </c>
      <c r="E37" s="41">
        <v>99343</v>
      </c>
      <c r="F37" s="40" t="s">
        <v>352</v>
      </c>
      <c r="G37" s="40" t="s">
        <v>52</v>
      </c>
      <c r="H37" s="43">
        <v>3726</v>
      </c>
      <c r="I37" s="43">
        <v>19248</v>
      </c>
      <c r="J37" s="43">
        <v>0</v>
      </c>
      <c r="K37" s="43">
        <v>2601.21</v>
      </c>
      <c r="L37" s="42">
        <v>0</v>
      </c>
      <c r="M37" s="42">
        <v>2.3099999999999999E-2</v>
      </c>
      <c r="N37" s="42">
        <v>7.7000000000000002E-3</v>
      </c>
      <c r="O37" s="41">
        <v>70487475</v>
      </c>
      <c r="P37" s="53" t="s">
        <v>11</v>
      </c>
      <c r="Q37" s="53" t="s">
        <v>2</v>
      </c>
    </row>
    <row r="38" spans="2:17" x14ac:dyDescent="0.2">
      <c r="B38" s="40" t="s">
        <v>381</v>
      </c>
      <c r="C38" s="40" t="s">
        <v>382</v>
      </c>
      <c r="D38" s="40" t="s">
        <v>171</v>
      </c>
      <c r="E38" s="41">
        <v>99343</v>
      </c>
      <c r="F38" s="40" t="s">
        <v>352</v>
      </c>
      <c r="G38" s="40" t="s">
        <v>52</v>
      </c>
      <c r="H38" s="43">
        <v>13500</v>
      </c>
      <c r="I38" s="43">
        <v>8384</v>
      </c>
      <c r="J38" s="43">
        <v>0</v>
      </c>
      <c r="K38" s="43">
        <v>4105.18</v>
      </c>
      <c r="L38" s="42">
        <v>0</v>
      </c>
      <c r="M38" s="42">
        <v>3.6400000000000002E-2</v>
      </c>
      <c r="N38" s="42">
        <v>1.2200000000000001E-2</v>
      </c>
      <c r="O38" s="41">
        <v>70485651</v>
      </c>
      <c r="P38" s="53" t="s">
        <v>11</v>
      </c>
      <c r="Q38" s="53" t="s">
        <v>2</v>
      </c>
    </row>
    <row r="39" spans="2:17" x14ac:dyDescent="0.2">
      <c r="B39" s="40" t="s">
        <v>383</v>
      </c>
      <c r="C39" s="40" t="s">
        <v>384</v>
      </c>
      <c r="D39" s="40" t="s">
        <v>272</v>
      </c>
      <c r="E39" s="41">
        <v>99343</v>
      </c>
      <c r="F39" s="40" t="s">
        <v>352</v>
      </c>
      <c r="G39" s="40" t="s">
        <v>52</v>
      </c>
      <c r="H39" s="43">
        <v>32000</v>
      </c>
      <c r="I39" s="43">
        <v>3760</v>
      </c>
      <c r="J39" s="43">
        <v>0</v>
      </c>
      <c r="K39" s="43">
        <v>4364.01</v>
      </c>
      <c r="L39" s="42">
        <v>0</v>
      </c>
      <c r="M39" s="42">
        <v>3.8699999999999998E-2</v>
      </c>
      <c r="N39" s="42">
        <v>1.29E-2</v>
      </c>
      <c r="O39" s="41">
        <v>70534276</v>
      </c>
      <c r="P39" s="53" t="s">
        <v>11</v>
      </c>
      <c r="Q39" s="53" t="s">
        <v>2</v>
      </c>
    </row>
    <row r="40" spans="2:17" x14ac:dyDescent="0.2">
      <c r="B40" s="40" t="s">
        <v>385</v>
      </c>
      <c r="C40" s="40" t="s">
        <v>386</v>
      </c>
      <c r="D40" s="40" t="s">
        <v>272</v>
      </c>
      <c r="E40" s="41">
        <v>99343</v>
      </c>
      <c r="F40" s="40" t="s">
        <v>352</v>
      </c>
      <c r="G40" s="40" t="s">
        <v>52</v>
      </c>
      <c r="H40" s="43">
        <v>7000</v>
      </c>
      <c r="I40" s="43">
        <v>6333</v>
      </c>
      <c r="J40" s="43">
        <v>0</v>
      </c>
      <c r="K40" s="43">
        <v>1607.88</v>
      </c>
      <c r="L40" s="42">
        <v>0</v>
      </c>
      <c r="M40" s="42">
        <v>1.43E-2</v>
      </c>
      <c r="N40" s="42">
        <v>4.7999999999999996E-3</v>
      </c>
      <c r="O40" s="41">
        <v>70548441</v>
      </c>
      <c r="P40" s="53" t="s">
        <v>11</v>
      </c>
      <c r="Q40" s="53" t="s">
        <v>2</v>
      </c>
    </row>
    <row r="41" spans="2:17" x14ac:dyDescent="0.2">
      <c r="B41" s="40" t="s">
        <v>387</v>
      </c>
      <c r="C41" s="40" t="s">
        <v>388</v>
      </c>
      <c r="D41" s="40" t="s">
        <v>272</v>
      </c>
      <c r="E41" s="41">
        <v>97153</v>
      </c>
      <c r="F41" s="40" t="s">
        <v>352</v>
      </c>
      <c r="G41" s="40" t="s">
        <v>52</v>
      </c>
      <c r="H41" s="43">
        <v>6838</v>
      </c>
      <c r="I41" s="43">
        <v>40952</v>
      </c>
      <c r="J41" s="43">
        <v>4.01</v>
      </c>
      <c r="K41" s="43">
        <v>10160.69</v>
      </c>
      <c r="L41" s="42">
        <v>0</v>
      </c>
      <c r="M41" s="42">
        <v>9.01E-2</v>
      </c>
      <c r="N41" s="42">
        <v>3.0099999999999998E-2</v>
      </c>
      <c r="O41" s="41">
        <v>70486931</v>
      </c>
      <c r="P41" s="53" t="s">
        <v>11</v>
      </c>
      <c r="Q41" s="53" t="s">
        <v>2</v>
      </c>
    </row>
    <row r="42" spans="2:17" x14ac:dyDescent="0.2">
      <c r="B42" s="40" t="s">
        <v>389</v>
      </c>
      <c r="C42" s="40" t="s">
        <v>390</v>
      </c>
      <c r="D42" s="40" t="s">
        <v>272</v>
      </c>
      <c r="E42" s="41">
        <v>99343</v>
      </c>
      <c r="F42" s="40" t="s">
        <v>352</v>
      </c>
      <c r="G42" s="40" t="s">
        <v>52</v>
      </c>
      <c r="H42" s="43">
        <v>16652</v>
      </c>
      <c r="I42" s="43">
        <v>47531</v>
      </c>
      <c r="J42" s="43">
        <v>86.72</v>
      </c>
      <c r="K42" s="43">
        <v>28793.93</v>
      </c>
      <c r="L42" s="42">
        <v>0</v>
      </c>
      <c r="M42" s="42">
        <v>0.25540000000000002</v>
      </c>
      <c r="N42" s="42">
        <v>8.5300000000000001E-2</v>
      </c>
      <c r="O42" s="41">
        <v>70480678</v>
      </c>
      <c r="P42" s="53" t="s">
        <v>11</v>
      </c>
      <c r="Q42" s="53" t="s">
        <v>2</v>
      </c>
    </row>
    <row r="43" spans="2:17" x14ac:dyDescent="0.2">
      <c r="B43" s="1" t="s">
        <v>391</v>
      </c>
      <c r="C43" s="1" t="s">
        <v>10</v>
      </c>
      <c r="D43" s="1" t="s">
        <v>10</v>
      </c>
      <c r="E43" s="1" t="s">
        <v>10</v>
      </c>
      <c r="F43" s="1" t="s">
        <v>10</v>
      </c>
      <c r="G43" s="1" t="s">
        <v>10</v>
      </c>
      <c r="H43" s="39">
        <v>45000</v>
      </c>
      <c r="I43" s="1" t="s">
        <v>10</v>
      </c>
      <c r="J43" s="39">
        <v>0</v>
      </c>
      <c r="K43" s="39">
        <v>6659.99</v>
      </c>
      <c r="L43" s="1" t="s">
        <v>10</v>
      </c>
      <c r="M43" s="38">
        <v>5.91E-2</v>
      </c>
      <c r="N43" s="38">
        <v>1.9699999999999999E-2</v>
      </c>
      <c r="O43" s="1" t="s">
        <v>10</v>
      </c>
      <c r="P43" s="53" t="s">
        <v>11</v>
      </c>
      <c r="Q43" s="53" t="s">
        <v>2</v>
      </c>
    </row>
    <row r="44" spans="2:17" x14ac:dyDescent="0.2">
      <c r="B44" s="40" t="s">
        <v>392</v>
      </c>
      <c r="C44" s="40" t="s">
        <v>393</v>
      </c>
      <c r="D44" s="40" t="s">
        <v>394</v>
      </c>
      <c r="E44" s="41">
        <v>99343</v>
      </c>
      <c r="F44" s="40" t="s">
        <v>363</v>
      </c>
      <c r="G44" s="40" t="s">
        <v>52</v>
      </c>
      <c r="H44" s="43">
        <v>25000</v>
      </c>
      <c r="I44" s="43">
        <v>4962.5</v>
      </c>
      <c r="J44" s="43">
        <v>0</v>
      </c>
      <c r="K44" s="43">
        <v>4499.75</v>
      </c>
      <c r="L44" s="42">
        <v>5.4999999999999997E-3</v>
      </c>
      <c r="M44" s="42">
        <v>3.9899999999999998E-2</v>
      </c>
      <c r="N44" s="42">
        <v>1.3299999999999999E-2</v>
      </c>
      <c r="O44" s="41">
        <v>75448464</v>
      </c>
      <c r="P44" s="53" t="s">
        <v>11</v>
      </c>
      <c r="Q44" s="53" t="s">
        <v>2</v>
      </c>
    </row>
    <row r="45" spans="2:17" x14ac:dyDescent="0.2">
      <c r="B45" s="40" t="s">
        <v>395</v>
      </c>
      <c r="C45" s="40" t="s">
        <v>396</v>
      </c>
      <c r="D45" s="40" t="s">
        <v>272</v>
      </c>
      <c r="E45" s="41">
        <v>99343</v>
      </c>
      <c r="F45" s="40" t="s">
        <v>363</v>
      </c>
      <c r="G45" s="40" t="s">
        <v>52</v>
      </c>
      <c r="H45" s="43">
        <v>20000</v>
      </c>
      <c r="I45" s="43">
        <v>2978</v>
      </c>
      <c r="J45" s="43">
        <v>0</v>
      </c>
      <c r="K45" s="43">
        <v>2160.2399999999998</v>
      </c>
      <c r="L45" s="42">
        <v>1E-4</v>
      </c>
      <c r="M45" s="42">
        <v>1.9199999999999998E-2</v>
      </c>
      <c r="N45" s="42">
        <v>6.4000000000000003E-3</v>
      </c>
      <c r="O45" s="41">
        <v>74249400</v>
      </c>
      <c r="P45" s="53" t="s">
        <v>11</v>
      </c>
      <c r="Q45" s="53" t="s">
        <v>2</v>
      </c>
    </row>
    <row r="46" spans="2:17" x14ac:dyDescent="0.2">
      <c r="B46" s="1" t="s">
        <v>397</v>
      </c>
      <c r="C46" s="1" t="s">
        <v>10</v>
      </c>
      <c r="D46" s="1" t="s">
        <v>10</v>
      </c>
      <c r="E46" s="1" t="s">
        <v>10</v>
      </c>
      <c r="F46" s="1" t="s">
        <v>10</v>
      </c>
      <c r="G46" s="1" t="s">
        <v>10</v>
      </c>
      <c r="H46" s="39">
        <v>0</v>
      </c>
      <c r="I46" s="1" t="s">
        <v>10</v>
      </c>
      <c r="J46" s="39">
        <v>0</v>
      </c>
      <c r="K46" s="39">
        <v>0</v>
      </c>
      <c r="L46" s="1" t="s">
        <v>10</v>
      </c>
      <c r="M46" s="38">
        <v>0</v>
      </c>
      <c r="N46" s="38">
        <v>0</v>
      </c>
      <c r="O46" s="1" t="s">
        <v>10</v>
      </c>
      <c r="P46" s="53" t="s">
        <v>11</v>
      </c>
      <c r="Q46" s="53" t="s">
        <v>2</v>
      </c>
    </row>
    <row r="47" spans="2:17" x14ac:dyDescent="0.2">
      <c r="B47" s="1" t="s">
        <v>369</v>
      </c>
      <c r="C47" s="1" t="s">
        <v>10</v>
      </c>
      <c r="D47" s="1" t="s">
        <v>10</v>
      </c>
      <c r="E47" s="1" t="s">
        <v>10</v>
      </c>
      <c r="F47" s="1" t="s">
        <v>10</v>
      </c>
      <c r="G47" s="1" t="s">
        <v>10</v>
      </c>
      <c r="H47" s="39">
        <v>0</v>
      </c>
      <c r="I47" s="1" t="s">
        <v>10</v>
      </c>
      <c r="J47" s="39">
        <v>0</v>
      </c>
      <c r="K47" s="39">
        <v>0</v>
      </c>
      <c r="L47" s="1" t="s">
        <v>10</v>
      </c>
      <c r="M47" s="38">
        <v>0</v>
      </c>
      <c r="N47" s="38">
        <v>0</v>
      </c>
      <c r="O47" s="1" t="s">
        <v>10</v>
      </c>
      <c r="P47" s="53" t="s">
        <v>11</v>
      </c>
      <c r="Q47" s="53" t="s">
        <v>2</v>
      </c>
    </row>
    <row r="48" spans="2:17" x14ac:dyDescent="0.2">
      <c r="B48" s="36" t="s">
        <v>101</v>
      </c>
      <c r="P48" s="53" t="s">
        <v>11</v>
      </c>
      <c r="Q48" s="53" t="s">
        <v>2</v>
      </c>
    </row>
    <row r="49" spans="2:17" x14ac:dyDescent="0.2">
      <c r="B49" s="36" t="s">
        <v>150</v>
      </c>
      <c r="P49" s="53" t="s">
        <v>11</v>
      </c>
      <c r="Q49" s="53" t="s">
        <v>2</v>
      </c>
    </row>
    <row r="50" spans="2:17" x14ac:dyDescent="0.2">
      <c r="B50" s="36" t="s">
        <v>151</v>
      </c>
      <c r="P50" s="53" t="s">
        <v>11</v>
      </c>
      <c r="Q50" s="53" t="s">
        <v>2</v>
      </c>
    </row>
    <row r="51" spans="2:17" x14ac:dyDescent="0.2">
      <c r="B51" s="36" t="s">
        <v>152</v>
      </c>
      <c r="P51" s="53" t="s">
        <v>11</v>
      </c>
      <c r="Q51" s="53" t="s">
        <v>2</v>
      </c>
    </row>
    <row r="52" spans="2:17" x14ac:dyDescent="0.2">
      <c r="B52" s="36" t="s">
        <v>153</v>
      </c>
      <c r="P52" s="53" t="s">
        <v>11</v>
      </c>
      <c r="Q52" s="53" t="s">
        <v>2</v>
      </c>
    </row>
    <row r="53" spans="2:17" x14ac:dyDescent="0.2">
      <c r="B53" s="53" t="s">
        <v>58</v>
      </c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</row>
    <row r="54" spans="2:17" x14ac:dyDescent="0.2">
      <c r="B54" s="53" t="s">
        <v>59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</row>
  </sheetData>
  <mergeCells count="5">
    <mergeCell ref="B5:O5"/>
    <mergeCell ref="B53:O53"/>
    <mergeCell ref="B54:O54"/>
    <mergeCell ref="P6:P52"/>
    <mergeCell ref="Q1:Q5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2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">
      <c r="B1" s="37" t="s">
        <v>0</v>
      </c>
      <c r="C1" s="37" t="s">
        <v>1</v>
      </c>
      <c r="R1" s="54" t="s">
        <v>2</v>
      </c>
    </row>
    <row r="2" spans="2:18" x14ac:dyDescent="0.2">
      <c r="B2" s="37" t="s">
        <v>3</v>
      </c>
      <c r="C2" s="37" t="s">
        <v>4</v>
      </c>
      <c r="R2" s="54" t="s">
        <v>2</v>
      </c>
    </row>
    <row r="3" spans="2:18" x14ac:dyDescent="0.2">
      <c r="B3" s="37" t="s">
        <v>5</v>
      </c>
      <c r="C3" s="37" t="s">
        <v>6</v>
      </c>
      <c r="R3" s="54" t="s">
        <v>2</v>
      </c>
    </row>
    <row r="4" spans="2:18" x14ac:dyDescent="0.2">
      <c r="B4" s="37" t="s">
        <v>7</v>
      </c>
      <c r="C4" s="37">
        <v>294</v>
      </c>
      <c r="R4" s="54" t="s">
        <v>2</v>
      </c>
    </row>
    <row r="5" spans="2:18" x14ac:dyDescent="0.2">
      <c r="B5" s="54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54" t="s">
        <v>2</v>
      </c>
    </row>
    <row r="6" spans="2:18" x14ac:dyDescent="0.2">
      <c r="B6" s="3" t="s">
        <v>102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4" t="s">
        <v>11</v>
      </c>
      <c r="R6" s="54" t="s">
        <v>2</v>
      </c>
    </row>
    <row r="7" spans="2:18" x14ac:dyDescent="0.2">
      <c r="B7" s="3" t="s">
        <v>398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4" t="s">
        <v>11</v>
      </c>
      <c r="R7" s="54" t="s">
        <v>2</v>
      </c>
    </row>
    <row r="8" spans="2:18" x14ac:dyDescent="0.2">
      <c r="B8" s="1" t="s">
        <v>61</v>
      </c>
      <c r="C8" s="1" t="s">
        <v>62</v>
      </c>
      <c r="D8" s="1" t="s">
        <v>104</v>
      </c>
      <c r="E8" s="1" t="s">
        <v>63</v>
      </c>
      <c r="F8" s="1" t="s">
        <v>156</v>
      </c>
      <c r="G8" s="1" t="s">
        <v>64</v>
      </c>
      <c r="H8" s="1" t="s">
        <v>65</v>
      </c>
      <c r="I8" s="1" t="s">
        <v>66</v>
      </c>
      <c r="J8" s="3" t="s">
        <v>107</v>
      </c>
      <c r="K8" s="3" t="s">
        <v>108</v>
      </c>
      <c r="L8" s="1" t="s">
        <v>69</v>
      </c>
      <c r="M8" s="1" t="s">
        <v>157</v>
      </c>
      <c r="N8" s="1" t="s">
        <v>70</v>
      </c>
      <c r="O8" s="1" t="s">
        <v>111</v>
      </c>
      <c r="P8" s="1" t="s">
        <v>10</v>
      </c>
      <c r="Q8" s="54" t="s">
        <v>11</v>
      </c>
      <c r="R8" s="54" t="s">
        <v>2</v>
      </c>
    </row>
    <row r="9" spans="2:18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3" t="s">
        <v>113</v>
      </c>
      <c r="K9" s="1" t="s">
        <v>10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4" t="s">
        <v>11</v>
      </c>
      <c r="R9" s="54" t="s">
        <v>2</v>
      </c>
    </row>
    <row r="10" spans="2:18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114</v>
      </c>
      <c r="N10" s="1" t="s">
        <v>115</v>
      </c>
      <c r="O10" s="1" t="s">
        <v>116</v>
      </c>
      <c r="P10" s="1" t="s">
        <v>10</v>
      </c>
      <c r="Q10" s="54" t="s">
        <v>11</v>
      </c>
      <c r="R10" s="54" t="s">
        <v>2</v>
      </c>
    </row>
    <row r="11" spans="2:18" x14ac:dyDescent="0.2">
      <c r="B11" s="1" t="s">
        <v>399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3653.9</v>
      </c>
      <c r="K11" s="1" t="s">
        <v>10</v>
      </c>
      <c r="L11" s="39">
        <v>4825.9399999999996</v>
      </c>
      <c r="M11" s="1" t="s">
        <v>10</v>
      </c>
      <c r="N11" s="38">
        <v>1</v>
      </c>
      <c r="O11" s="38">
        <v>1.43E-2</v>
      </c>
      <c r="P11" s="1" t="s">
        <v>10</v>
      </c>
      <c r="Q11" s="54" t="s">
        <v>11</v>
      </c>
      <c r="R11" s="54" t="s">
        <v>2</v>
      </c>
    </row>
    <row r="12" spans="2:18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9">
        <v>0</v>
      </c>
      <c r="M12" s="1" t="s">
        <v>10</v>
      </c>
      <c r="N12" s="38">
        <v>0</v>
      </c>
      <c r="O12" s="38">
        <v>0</v>
      </c>
      <c r="P12" s="1" t="s">
        <v>10</v>
      </c>
      <c r="Q12" s="54" t="s">
        <v>11</v>
      </c>
      <c r="R12" s="54" t="s">
        <v>2</v>
      </c>
    </row>
    <row r="13" spans="2:18" x14ac:dyDescent="0.2">
      <c r="B13" s="1" t="s">
        <v>400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9">
        <v>0</v>
      </c>
      <c r="M13" s="1" t="s">
        <v>10</v>
      </c>
      <c r="N13" s="38">
        <v>0</v>
      </c>
      <c r="O13" s="38">
        <v>0</v>
      </c>
      <c r="P13" s="1" t="s">
        <v>10</v>
      </c>
      <c r="Q13" s="54" t="s">
        <v>11</v>
      </c>
      <c r="R13" s="54" t="s">
        <v>2</v>
      </c>
    </row>
    <row r="14" spans="2:18" x14ac:dyDescent="0.2">
      <c r="B14" s="1" t="s">
        <v>401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9">
        <v>0</v>
      </c>
      <c r="M14" s="1" t="s">
        <v>10</v>
      </c>
      <c r="N14" s="38">
        <v>0</v>
      </c>
      <c r="O14" s="38">
        <v>0</v>
      </c>
      <c r="P14" s="1" t="s">
        <v>10</v>
      </c>
      <c r="Q14" s="54" t="s">
        <v>11</v>
      </c>
      <c r="R14" s="54" t="s">
        <v>2</v>
      </c>
    </row>
    <row r="15" spans="2:18" x14ac:dyDescent="0.2">
      <c r="B15" s="1" t="s">
        <v>289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9">
        <v>0</v>
      </c>
      <c r="M15" s="1" t="s">
        <v>10</v>
      </c>
      <c r="N15" s="38">
        <v>0</v>
      </c>
      <c r="O15" s="38">
        <v>0</v>
      </c>
      <c r="P15" s="1" t="s">
        <v>10</v>
      </c>
      <c r="Q15" s="54" t="s">
        <v>11</v>
      </c>
      <c r="R15" s="54" t="s">
        <v>2</v>
      </c>
    </row>
    <row r="16" spans="2:18" x14ac:dyDescent="0.2">
      <c r="B16" s="1" t="s">
        <v>368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39">
        <v>0</v>
      </c>
      <c r="K16" s="1" t="s">
        <v>10</v>
      </c>
      <c r="L16" s="39">
        <v>0</v>
      </c>
      <c r="M16" s="1" t="s">
        <v>10</v>
      </c>
      <c r="N16" s="38">
        <v>0</v>
      </c>
      <c r="O16" s="38">
        <v>0</v>
      </c>
      <c r="P16" s="1" t="s">
        <v>10</v>
      </c>
      <c r="Q16" s="54" t="s">
        <v>11</v>
      </c>
      <c r="R16" s="54" t="s">
        <v>2</v>
      </c>
    </row>
    <row r="17" spans="2:18" x14ac:dyDescent="0.2">
      <c r="B17" s="1" t="s">
        <v>99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3653.9</v>
      </c>
      <c r="K17" s="1" t="s">
        <v>10</v>
      </c>
      <c r="L17" s="39">
        <v>4825.9399999999996</v>
      </c>
      <c r="M17" s="1" t="s">
        <v>10</v>
      </c>
      <c r="N17" s="38">
        <v>1</v>
      </c>
      <c r="O17" s="38">
        <v>1.43E-2</v>
      </c>
      <c r="P17" s="1" t="s">
        <v>10</v>
      </c>
      <c r="Q17" s="54" t="s">
        <v>11</v>
      </c>
      <c r="R17" s="54" t="s">
        <v>2</v>
      </c>
    </row>
    <row r="18" spans="2:18" x14ac:dyDescent="0.2">
      <c r="B18" s="1" t="s">
        <v>400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3653.9</v>
      </c>
      <c r="K18" s="1" t="s">
        <v>10</v>
      </c>
      <c r="L18" s="39">
        <v>4825.9399999999996</v>
      </c>
      <c r="M18" s="1" t="s">
        <v>10</v>
      </c>
      <c r="N18" s="38">
        <v>1</v>
      </c>
      <c r="O18" s="38">
        <v>1.43E-2</v>
      </c>
      <c r="P18" s="1" t="s">
        <v>10</v>
      </c>
      <c r="Q18" s="54" t="s">
        <v>11</v>
      </c>
      <c r="R18" s="54" t="s">
        <v>2</v>
      </c>
    </row>
    <row r="19" spans="2:18" x14ac:dyDescent="0.2">
      <c r="B19" s="40" t="s">
        <v>402</v>
      </c>
      <c r="C19" s="40" t="s">
        <v>403</v>
      </c>
      <c r="D19" s="40" t="s">
        <v>276</v>
      </c>
      <c r="E19" s="41">
        <v>93029</v>
      </c>
      <c r="F19" s="40" t="s">
        <v>404</v>
      </c>
      <c r="G19" s="40" t="s">
        <v>257</v>
      </c>
      <c r="H19" s="40" t="s">
        <v>125</v>
      </c>
      <c r="I19" s="40" t="s">
        <v>52</v>
      </c>
      <c r="J19" s="43">
        <v>2823.9</v>
      </c>
      <c r="K19" s="43">
        <v>9749</v>
      </c>
      <c r="L19" s="43">
        <v>998.52</v>
      </c>
      <c r="M19" s="42">
        <v>1.7399999999999999E-2</v>
      </c>
      <c r="N19" s="42">
        <v>0.2069</v>
      </c>
      <c r="O19" s="42">
        <v>3.0000000000000001E-3</v>
      </c>
      <c r="P19" s="41">
        <v>75050286</v>
      </c>
      <c r="Q19" s="54" t="s">
        <v>11</v>
      </c>
      <c r="R19" s="54" t="s">
        <v>2</v>
      </c>
    </row>
    <row r="20" spans="2:18" x14ac:dyDescent="0.2">
      <c r="B20" s="40" t="s">
        <v>405</v>
      </c>
      <c r="C20" s="40" t="s">
        <v>406</v>
      </c>
      <c r="D20" s="40" t="s">
        <v>272</v>
      </c>
      <c r="E20" s="41">
        <v>93164</v>
      </c>
      <c r="F20" s="40" t="s">
        <v>404</v>
      </c>
      <c r="G20" s="40" t="s">
        <v>257</v>
      </c>
      <c r="H20" s="40" t="s">
        <v>125</v>
      </c>
      <c r="I20" s="40" t="s">
        <v>52</v>
      </c>
      <c r="J20" s="43">
        <v>830</v>
      </c>
      <c r="K20" s="43">
        <v>127139.39</v>
      </c>
      <c r="L20" s="43">
        <v>3827.42</v>
      </c>
      <c r="M20" s="42">
        <v>0</v>
      </c>
      <c r="N20" s="42">
        <v>0.79310000000000003</v>
      </c>
      <c r="O20" s="42">
        <v>1.1299999999999999E-2</v>
      </c>
      <c r="P20" s="41">
        <v>77501682</v>
      </c>
      <c r="Q20" s="54" t="s">
        <v>11</v>
      </c>
      <c r="R20" s="54" t="s">
        <v>2</v>
      </c>
    </row>
    <row r="21" spans="2:18" x14ac:dyDescent="0.2">
      <c r="B21" s="1" t="s">
        <v>401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39">
        <v>0</v>
      </c>
      <c r="K21" s="1" t="s">
        <v>10</v>
      </c>
      <c r="L21" s="39">
        <v>0</v>
      </c>
      <c r="M21" s="1" t="s">
        <v>10</v>
      </c>
      <c r="N21" s="38">
        <v>0</v>
      </c>
      <c r="O21" s="38">
        <v>0</v>
      </c>
      <c r="P21" s="1" t="s">
        <v>10</v>
      </c>
      <c r="Q21" s="54" t="s">
        <v>11</v>
      </c>
      <c r="R21" s="54" t="s">
        <v>2</v>
      </c>
    </row>
    <row r="22" spans="2:18" x14ac:dyDescent="0.2">
      <c r="B22" s="1" t="s">
        <v>289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39">
        <v>0</v>
      </c>
      <c r="K22" s="1" t="s">
        <v>10</v>
      </c>
      <c r="L22" s="39">
        <v>0</v>
      </c>
      <c r="M22" s="1" t="s">
        <v>10</v>
      </c>
      <c r="N22" s="38">
        <v>0</v>
      </c>
      <c r="O22" s="38">
        <v>0</v>
      </c>
      <c r="P22" s="1" t="s">
        <v>10</v>
      </c>
      <c r="Q22" s="54" t="s">
        <v>11</v>
      </c>
      <c r="R22" s="54" t="s">
        <v>2</v>
      </c>
    </row>
    <row r="23" spans="2:18" x14ac:dyDescent="0.2">
      <c r="B23" s="1" t="s">
        <v>368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39">
        <v>0</v>
      </c>
      <c r="K23" s="1" t="s">
        <v>10</v>
      </c>
      <c r="L23" s="39">
        <v>0</v>
      </c>
      <c r="M23" s="1" t="s">
        <v>10</v>
      </c>
      <c r="N23" s="38">
        <v>0</v>
      </c>
      <c r="O23" s="38">
        <v>0</v>
      </c>
      <c r="P23" s="1" t="s">
        <v>10</v>
      </c>
      <c r="Q23" s="54" t="s">
        <v>11</v>
      </c>
      <c r="R23" s="54" t="s">
        <v>2</v>
      </c>
    </row>
    <row r="24" spans="2:18" x14ac:dyDescent="0.2">
      <c r="B24" s="36" t="s">
        <v>101</v>
      </c>
      <c r="Q24" s="54" t="s">
        <v>11</v>
      </c>
      <c r="R24" s="54" t="s">
        <v>2</v>
      </c>
    </row>
    <row r="25" spans="2:18" x14ac:dyDescent="0.2">
      <c r="B25" s="36" t="s">
        <v>150</v>
      </c>
      <c r="Q25" s="54" t="s">
        <v>11</v>
      </c>
      <c r="R25" s="54" t="s">
        <v>2</v>
      </c>
    </row>
    <row r="26" spans="2:18" x14ac:dyDescent="0.2">
      <c r="B26" s="36" t="s">
        <v>151</v>
      </c>
      <c r="Q26" s="54" t="s">
        <v>11</v>
      </c>
      <c r="R26" s="54" t="s">
        <v>2</v>
      </c>
    </row>
    <row r="27" spans="2:18" x14ac:dyDescent="0.2">
      <c r="B27" s="36" t="s">
        <v>152</v>
      </c>
      <c r="Q27" s="54" t="s">
        <v>11</v>
      </c>
      <c r="R27" s="54" t="s">
        <v>2</v>
      </c>
    </row>
    <row r="28" spans="2:18" x14ac:dyDescent="0.2">
      <c r="B28" s="54" t="s">
        <v>58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</row>
    <row r="29" spans="2:18" x14ac:dyDescent="0.2">
      <c r="B29" s="54" t="s">
        <v>59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</row>
  </sheetData>
  <mergeCells count="5">
    <mergeCell ref="B5:P5"/>
    <mergeCell ref="B28:P28"/>
    <mergeCell ref="B29:P29"/>
    <mergeCell ref="Q6:Q27"/>
    <mergeCell ref="R1:R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25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21" customWidth="1"/>
    <col min="6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55" t="s">
        <v>2</v>
      </c>
    </row>
    <row r="2" spans="2:15" x14ac:dyDescent="0.2">
      <c r="B2" s="37" t="s">
        <v>3</v>
      </c>
      <c r="C2" s="37" t="s">
        <v>4</v>
      </c>
      <c r="O2" s="55" t="s">
        <v>2</v>
      </c>
    </row>
    <row r="3" spans="2:15" x14ac:dyDescent="0.2">
      <c r="B3" s="37" t="s">
        <v>5</v>
      </c>
      <c r="C3" s="37" t="s">
        <v>6</v>
      </c>
      <c r="O3" s="55" t="s">
        <v>2</v>
      </c>
    </row>
    <row r="4" spans="2:15" x14ac:dyDescent="0.2">
      <c r="B4" s="37" t="s">
        <v>7</v>
      </c>
      <c r="C4" s="37">
        <v>294</v>
      </c>
      <c r="O4" s="55" t="s">
        <v>2</v>
      </c>
    </row>
    <row r="5" spans="2:15" x14ac:dyDescent="0.2">
      <c r="B5" s="55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O5" s="55" t="s">
        <v>2</v>
      </c>
    </row>
    <row r="6" spans="2:15" x14ac:dyDescent="0.2">
      <c r="B6" s="3" t="s">
        <v>102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5" t="s">
        <v>11</v>
      </c>
      <c r="O6" s="55" t="s">
        <v>2</v>
      </c>
    </row>
    <row r="7" spans="2:15" x14ac:dyDescent="0.2">
      <c r="B7" s="3" t="s">
        <v>407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5" t="s">
        <v>11</v>
      </c>
      <c r="O7" s="55" t="s">
        <v>2</v>
      </c>
    </row>
    <row r="8" spans="2:15" x14ac:dyDescent="0.2">
      <c r="B8" s="1" t="s">
        <v>61</v>
      </c>
      <c r="C8" s="1" t="s">
        <v>62</v>
      </c>
      <c r="D8" s="1" t="s">
        <v>104</v>
      </c>
      <c r="E8" s="1" t="s">
        <v>156</v>
      </c>
      <c r="F8" s="1" t="s">
        <v>66</v>
      </c>
      <c r="G8" s="3" t="s">
        <v>107</v>
      </c>
      <c r="H8" s="3" t="s">
        <v>108</v>
      </c>
      <c r="I8" s="1" t="s">
        <v>69</v>
      </c>
      <c r="J8" s="1" t="s">
        <v>157</v>
      </c>
      <c r="K8" s="1" t="s">
        <v>70</v>
      </c>
      <c r="L8" s="1" t="s">
        <v>111</v>
      </c>
      <c r="M8" s="1" t="s">
        <v>10</v>
      </c>
      <c r="N8" s="55" t="s">
        <v>11</v>
      </c>
      <c r="O8" s="55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113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5" t="s">
        <v>11</v>
      </c>
      <c r="O9" s="55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10</v>
      </c>
      <c r="N10" s="55" t="s">
        <v>11</v>
      </c>
      <c r="O10" s="55" t="s">
        <v>2</v>
      </c>
    </row>
    <row r="11" spans="2:15" x14ac:dyDescent="0.2">
      <c r="B11" s="1" t="s">
        <v>408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66177</v>
      </c>
      <c r="H11" s="1" t="s">
        <v>10</v>
      </c>
      <c r="I11" s="39">
        <v>28.75</v>
      </c>
      <c r="J11" s="1" t="s">
        <v>10</v>
      </c>
      <c r="K11" s="38">
        <v>1</v>
      </c>
      <c r="L11" s="38">
        <v>1E-4</v>
      </c>
      <c r="M11" s="1" t="s">
        <v>10</v>
      </c>
      <c r="N11" s="55" t="s">
        <v>11</v>
      </c>
      <c r="O11" s="55" t="s">
        <v>2</v>
      </c>
    </row>
    <row r="12" spans="2:15" x14ac:dyDescent="0.2">
      <c r="B12" s="1" t="s">
        <v>409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66177</v>
      </c>
      <c r="H12" s="1" t="s">
        <v>10</v>
      </c>
      <c r="I12" s="39">
        <v>28.75</v>
      </c>
      <c r="J12" s="1" t="s">
        <v>10</v>
      </c>
      <c r="K12" s="38">
        <v>1</v>
      </c>
      <c r="L12" s="38">
        <v>1E-4</v>
      </c>
      <c r="M12" s="1" t="s">
        <v>10</v>
      </c>
      <c r="N12" s="55" t="s">
        <v>11</v>
      </c>
      <c r="O12" s="55" t="s">
        <v>2</v>
      </c>
    </row>
    <row r="13" spans="2:15" x14ac:dyDescent="0.2">
      <c r="B13" s="1" t="s">
        <v>410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55" t="s">
        <v>11</v>
      </c>
      <c r="O13" s="55" t="s">
        <v>2</v>
      </c>
    </row>
    <row r="14" spans="2:15" x14ac:dyDescent="0.2">
      <c r="B14" s="40" t="s">
        <v>411</v>
      </c>
      <c r="C14" s="41">
        <v>1177476</v>
      </c>
      <c r="D14" s="40" t="s">
        <v>123</v>
      </c>
      <c r="E14" s="40" t="s">
        <v>412</v>
      </c>
      <c r="F14" s="40" t="s">
        <v>87</v>
      </c>
      <c r="G14" s="43">
        <v>3720</v>
      </c>
      <c r="H14" s="43">
        <v>95.4</v>
      </c>
      <c r="I14" s="43">
        <v>3.55</v>
      </c>
      <c r="J14" s="42">
        <v>1.6999999999999999E-3</v>
      </c>
      <c r="K14" s="42">
        <v>0.1234</v>
      </c>
      <c r="L14" s="42">
        <v>0</v>
      </c>
      <c r="M14" s="40" t="s">
        <v>10</v>
      </c>
      <c r="N14" s="55" t="s">
        <v>11</v>
      </c>
      <c r="O14" s="55" t="s">
        <v>2</v>
      </c>
    </row>
    <row r="15" spans="2:15" x14ac:dyDescent="0.2">
      <c r="B15" s="40" t="s">
        <v>413</v>
      </c>
      <c r="C15" s="41">
        <v>1175587</v>
      </c>
      <c r="D15" s="40" t="s">
        <v>123</v>
      </c>
      <c r="E15" s="40" t="s">
        <v>322</v>
      </c>
      <c r="F15" s="40" t="s">
        <v>87</v>
      </c>
      <c r="G15" s="43">
        <v>41600</v>
      </c>
      <c r="H15" s="43">
        <v>52.1</v>
      </c>
      <c r="I15" s="43">
        <v>21.67</v>
      </c>
      <c r="J15" s="42">
        <v>4.1999999999999997E-3</v>
      </c>
      <c r="K15" s="42">
        <v>0.75380000000000003</v>
      </c>
      <c r="L15" s="42">
        <v>1E-4</v>
      </c>
      <c r="M15" s="40" t="s">
        <v>10</v>
      </c>
      <c r="N15" s="55" t="s">
        <v>11</v>
      </c>
      <c r="O15" s="55" t="s">
        <v>2</v>
      </c>
    </row>
    <row r="16" spans="2:15" x14ac:dyDescent="0.2">
      <c r="B16" s="40" t="s">
        <v>414</v>
      </c>
      <c r="C16" s="41">
        <v>1178508</v>
      </c>
      <c r="D16" s="40" t="s">
        <v>123</v>
      </c>
      <c r="E16" s="40" t="s">
        <v>309</v>
      </c>
      <c r="F16" s="40" t="s">
        <v>87</v>
      </c>
      <c r="G16" s="43">
        <v>17280</v>
      </c>
      <c r="H16" s="43">
        <v>4.5</v>
      </c>
      <c r="I16" s="43">
        <v>0.78</v>
      </c>
      <c r="J16" s="42">
        <v>3.3E-3</v>
      </c>
      <c r="K16" s="42">
        <v>2.7E-2</v>
      </c>
      <c r="L16" s="42">
        <v>0</v>
      </c>
      <c r="M16" s="40" t="s">
        <v>10</v>
      </c>
      <c r="N16" s="55" t="s">
        <v>11</v>
      </c>
      <c r="O16" s="55" t="s">
        <v>2</v>
      </c>
    </row>
    <row r="17" spans="2:15" x14ac:dyDescent="0.2">
      <c r="B17" s="40" t="s">
        <v>415</v>
      </c>
      <c r="C17" s="41">
        <v>1176247</v>
      </c>
      <c r="D17" s="40" t="s">
        <v>123</v>
      </c>
      <c r="E17" s="40" t="s">
        <v>412</v>
      </c>
      <c r="F17" s="40" t="s">
        <v>87</v>
      </c>
      <c r="G17" s="43">
        <v>3577</v>
      </c>
      <c r="H17" s="43">
        <v>76.900000000000006</v>
      </c>
      <c r="I17" s="43">
        <v>2.75</v>
      </c>
      <c r="J17" s="42">
        <v>2.8999999999999998E-3</v>
      </c>
      <c r="K17" s="42">
        <v>9.5699999999999993E-2</v>
      </c>
      <c r="L17" s="42">
        <v>0</v>
      </c>
      <c r="M17" s="40" t="s">
        <v>10</v>
      </c>
      <c r="N17" s="55" t="s">
        <v>11</v>
      </c>
      <c r="O17" s="55" t="s">
        <v>2</v>
      </c>
    </row>
    <row r="18" spans="2:15" x14ac:dyDescent="0.2">
      <c r="B18" s="1" t="s">
        <v>166</v>
      </c>
      <c r="C18" s="1" t="s">
        <v>10</v>
      </c>
      <c r="D18" s="1" t="s">
        <v>10</v>
      </c>
      <c r="E18" s="1" t="s">
        <v>10</v>
      </c>
      <c r="F18" s="1" t="s">
        <v>10</v>
      </c>
      <c r="G18" s="39">
        <v>0</v>
      </c>
      <c r="H18" s="1" t="s">
        <v>10</v>
      </c>
      <c r="I18" s="39">
        <v>0</v>
      </c>
      <c r="J18" s="1" t="s">
        <v>10</v>
      </c>
      <c r="K18" s="38">
        <v>0</v>
      </c>
      <c r="L18" s="38">
        <v>0</v>
      </c>
      <c r="M18" s="1" t="s">
        <v>10</v>
      </c>
      <c r="N18" s="55" t="s">
        <v>11</v>
      </c>
      <c r="O18" s="55" t="s">
        <v>2</v>
      </c>
    </row>
    <row r="19" spans="2:15" x14ac:dyDescent="0.2">
      <c r="B19" s="1" t="s">
        <v>416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1" t="s">
        <v>10</v>
      </c>
      <c r="K19" s="1" t="s">
        <v>10</v>
      </c>
      <c r="L19" s="1" t="s">
        <v>10</v>
      </c>
      <c r="M19" s="1" t="s">
        <v>10</v>
      </c>
      <c r="N19" s="55" t="s">
        <v>11</v>
      </c>
      <c r="O19" s="55" t="s">
        <v>2</v>
      </c>
    </row>
    <row r="20" spans="2:15" x14ac:dyDescent="0.2">
      <c r="B20" s="36" t="s">
        <v>101</v>
      </c>
      <c r="N20" s="55" t="s">
        <v>11</v>
      </c>
      <c r="O20" s="55" t="s">
        <v>2</v>
      </c>
    </row>
    <row r="21" spans="2:15" x14ac:dyDescent="0.2">
      <c r="B21" s="36" t="s">
        <v>150</v>
      </c>
      <c r="N21" s="55" t="s">
        <v>11</v>
      </c>
      <c r="O21" s="55" t="s">
        <v>2</v>
      </c>
    </row>
    <row r="22" spans="2:15" x14ac:dyDescent="0.2">
      <c r="B22" s="36" t="s">
        <v>151</v>
      </c>
      <c r="N22" s="55" t="s">
        <v>11</v>
      </c>
      <c r="O22" s="55" t="s">
        <v>2</v>
      </c>
    </row>
    <row r="23" spans="2:15" x14ac:dyDescent="0.2">
      <c r="B23" s="36" t="s">
        <v>152</v>
      </c>
      <c r="N23" s="55" t="s">
        <v>11</v>
      </c>
      <c r="O23" s="55" t="s">
        <v>2</v>
      </c>
    </row>
    <row r="24" spans="2:15" x14ac:dyDescent="0.2">
      <c r="B24" s="55" t="s">
        <v>58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</row>
    <row r="25" spans="2:15" x14ac:dyDescent="0.2">
      <c r="B25" s="55" t="s">
        <v>59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</row>
  </sheetData>
  <mergeCells count="5">
    <mergeCell ref="B5:M5"/>
    <mergeCell ref="B24:M24"/>
    <mergeCell ref="B25:M25"/>
    <mergeCell ref="N6:N23"/>
    <mergeCell ref="O1:O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2024-01-23T13:33:32Z</dcterms:created>
  <dcterms:modified xsi:type="dcterms:W3CDTF">2024-03-17T07:06:43Z</dcterms:modified>
</cp:coreProperties>
</file>